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85" windowHeight="11805" activeTab="0"/>
  </bookViews>
  <sheets>
    <sheet name="ANL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37" authorId="0">
      <text>
        <r>
          <rPr>
            <b/>
            <sz val="8"/>
            <color indexed="8"/>
            <rFont val="Tahoma"/>
            <family val="2"/>
          </rPr>
          <t xml:space="preserve">Jana Foltánková:
</t>
        </r>
        <r>
          <rPr>
            <sz val="8"/>
            <color indexed="8"/>
            <rFont val="Tahoma"/>
            <family val="2"/>
          </rPr>
          <t>Spočítáno před skenem kvůli zjištění počtu stran na dofocení</t>
        </r>
      </text>
    </comment>
  </commentList>
</comments>
</file>

<file path=xl/sharedStrings.xml><?xml version="1.0" encoding="utf-8"?>
<sst xmlns="http://schemas.openxmlformats.org/spreadsheetml/2006/main" count="406" uniqueCount="227">
  <si>
    <t>Titul</t>
  </si>
  <si>
    <t>Periodicita</t>
  </si>
  <si>
    <t>Výtisk</t>
  </si>
  <si>
    <t>stran</t>
  </si>
  <si>
    <t>POZNAMKA</t>
  </si>
  <si>
    <t>Acta entomologica Musei Nationalis Pragae</t>
  </si>
  <si>
    <t>NÁHRADA</t>
  </si>
  <si>
    <t>NENÍ K DISPOZICI</t>
  </si>
  <si>
    <t>Celkem</t>
  </si>
  <si>
    <t>NEÚPLNÉ</t>
  </si>
  <si>
    <t>červená číslice - výtisk není k dispozici</t>
  </si>
  <si>
    <t>Acta Musei Moraviae. Scientiae &amp; Biologicae</t>
  </si>
  <si>
    <t>vychází se zpožděním</t>
  </si>
  <si>
    <t>Acta musei Moravie_biologicae 2010</t>
  </si>
  <si>
    <t>Acta Musei Moraviae. Scientiae geologicae</t>
  </si>
  <si>
    <t>Acta musei Moravie_geologicae 2010</t>
  </si>
  <si>
    <t>Acta Universitatis Carolinae  Biologica</t>
  </si>
  <si>
    <t>Acta Universitatis Carolinae. Environmentalica</t>
  </si>
  <si>
    <t>Acta Universitatis Carolinae. Iuridica</t>
  </si>
  <si>
    <t>Acta Universitatis Carolinae. Kinanthropologica 2010</t>
  </si>
  <si>
    <t>Acta Universitatis Carolinae. Mathematica et Physica</t>
  </si>
  <si>
    <t>Acta Universitatis Carolinae. Philosophica et historica. Studia historica</t>
  </si>
  <si>
    <t>Acta Universitatis Carolinae. Philosophica et historica. Studia sociologica</t>
  </si>
  <si>
    <t>Agrární obzor</t>
  </si>
  <si>
    <t>1-2</t>
  </si>
  <si>
    <t>3-4</t>
  </si>
  <si>
    <t>5-6</t>
  </si>
  <si>
    <t>7-8</t>
  </si>
  <si>
    <t>9-10</t>
  </si>
  <si>
    <t>11-12</t>
  </si>
  <si>
    <t>13-14</t>
  </si>
  <si>
    <t>15-16</t>
  </si>
  <si>
    <t>17-18</t>
  </si>
  <si>
    <t>19-20</t>
  </si>
  <si>
    <t>21-22</t>
  </si>
  <si>
    <t>23-24</t>
  </si>
  <si>
    <t xml:space="preserve"> </t>
  </si>
  <si>
    <t>Archivní časopis</t>
  </si>
  <si>
    <t>Arteterapie</t>
  </si>
  <si>
    <t>Arteterapie 2010</t>
  </si>
  <si>
    <t xml:space="preserve"> 22-23</t>
  </si>
  <si>
    <t>Ateliér</t>
  </si>
  <si>
    <t>14-15</t>
  </si>
  <si>
    <t>16-17</t>
  </si>
  <si>
    <t>25 - 26</t>
  </si>
  <si>
    <t>Bibliotheca Strahoviensis</t>
  </si>
  <si>
    <t>Cantus</t>
  </si>
  <si>
    <t>Církevní dějiny</t>
  </si>
  <si>
    <t>jarní</t>
  </si>
  <si>
    <t>Czech music</t>
  </si>
  <si>
    <t>Časopis Národního muzea v Praze. Řada historická</t>
  </si>
  <si>
    <t>Časopis národního muzea, Řada historická 2010</t>
  </si>
  <si>
    <t xml:space="preserve"> 1-2</t>
  </si>
  <si>
    <t xml:space="preserve"> 3-4</t>
  </si>
  <si>
    <t>Časopis pro právní vědu a praxi</t>
  </si>
  <si>
    <t>Časopis Společnosti přátel starožitností</t>
  </si>
  <si>
    <t>Časopis Společnosti přátel starožitností 2010</t>
  </si>
  <si>
    <t>České památky</t>
  </si>
  <si>
    <t>nevychází od 2010 - NK</t>
  </si>
  <si>
    <t>Česko-lužický věstník</t>
  </si>
  <si>
    <t>(leták)</t>
  </si>
  <si>
    <t>Daně a finance</t>
  </si>
  <si>
    <t>Daně a finance 2010</t>
  </si>
  <si>
    <t xml:space="preserve"> 1 - 2</t>
  </si>
  <si>
    <t xml:space="preserve"> 8-9</t>
  </si>
  <si>
    <t xml:space="preserve"> 10-11</t>
  </si>
  <si>
    <t>Dějiny a současnost</t>
  </si>
  <si>
    <t>Dějiny a současnost - speciál</t>
  </si>
  <si>
    <t>Dějiny věd a techniky</t>
  </si>
  <si>
    <t>Dějiny věd a techniky 2010</t>
  </si>
  <si>
    <t>Demografie</t>
  </si>
  <si>
    <t>Dialog Evropa XXI</t>
  </si>
  <si>
    <t>3</t>
  </si>
  <si>
    <t>Dialog Evropa XXI 2010</t>
  </si>
  <si>
    <t xml:space="preserve"> 1- 2</t>
  </si>
  <si>
    <t xml:space="preserve"> 3- 4</t>
  </si>
  <si>
    <t>Dingir   </t>
  </si>
  <si>
    <t>Disk </t>
  </si>
  <si>
    <t>Effatha  </t>
  </si>
  <si>
    <t>Effatha 2010</t>
  </si>
  <si>
    <t>Folia biologica</t>
  </si>
  <si>
    <t>Folia Mendeliana</t>
  </si>
  <si>
    <t>Folk &amp; country</t>
  </si>
  <si>
    <t>Folk &amp; country - zvláštní číslo</t>
  </si>
  <si>
    <t>Gender - rovné příležitosti - výzkum</t>
  </si>
  <si>
    <t xml:space="preserve">Geografické rozhledy </t>
  </si>
  <si>
    <t xml:space="preserve">Geografie   </t>
  </si>
  <si>
    <t>Geografie 2010</t>
  </si>
  <si>
    <t>Harmonie</t>
  </si>
  <si>
    <t xml:space="preserve">Historie a vojenství   </t>
  </si>
  <si>
    <t>History Revue</t>
  </si>
  <si>
    <t>History Revue-speciál</t>
  </si>
  <si>
    <t>Hlas pravoslaví</t>
  </si>
  <si>
    <t>Hudební rozhledy</t>
  </si>
  <si>
    <t xml:space="preserve">Chemické listy </t>
  </si>
  <si>
    <t>vychází 12 čísel - tiráž</t>
  </si>
  <si>
    <t xml:space="preserve">Chemické listy S 01 - S 05 </t>
  </si>
  <si>
    <r>
      <t>Ikarie   </t>
    </r>
    <r>
      <rPr>
        <b/>
        <sz val="10"/>
        <rFont val="Arial"/>
        <family val="2"/>
      </rPr>
      <t>  </t>
    </r>
    <r>
      <rPr>
        <b/>
        <sz val="10"/>
        <color indexed="17"/>
        <rFont val="Arial"/>
        <family val="2"/>
      </rPr>
      <t>změna názvu od 2011 XB-1</t>
    </r>
  </si>
  <si>
    <t>ukončeno vydávání</t>
  </si>
  <si>
    <t>Jezuité </t>
  </si>
  <si>
    <t>od r. 2009 vychází 4x ročně</t>
  </si>
  <si>
    <t>Jezuité 2010</t>
  </si>
  <si>
    <t>Judaica Bohemiae</t>
  </si>
  <si>
    <t>NEMÁME   INFO</t>
  </si>
  <si>
    <t xml:space="preserve">Jurisprudence </t>
  </si>
  <si>
    <t xml:space="preserve"> 7- 8</t>
  </si>
  <si>
    <t>Jurisprudence 2010</t>
  </si>
  <si>
    <t xml:space="preserve"> + plakát</t>
  </si>
  <si>
    <t xml:space="preserve"> + reklama</t>
  </si>
  <si>
    <t>Kámen</t>
  </si>
  <si>
    <t>Kámen 2010</t>
  </si>
  <si>
    <t>Kontexty</t>
  </si>
  <si>
    <t>(příloha 36 str)</t>
  </si>
  <si>
    <t>(příloha 52 str)</t>
  </si>
  <si>
    <t>Kriminalistika  </t>
  </si>
  <si>
    <t>Kriminalistika 2010</t>
  </si>
  <si>
    <t>Křesťanská revue</t>
  </si>
  <si>
    <t>Labyrint revue</t>
  </si>
  <si>
    <t>náhrada rok 2010</t>
  </si>
  <si>
    <t xml:space="preserve">Litteraria Pragensia  </t>
  </si>
  <si>
    <t>42 ?</t>
  </si>
  <si>
    <t>Litteraria Pragensia 2010</t>
  </si>
  <si>
    <t>Magazín 2000</t>
  </si>
  <si>
    <t xml:space="preserve">Mezinárodní vztahy </t>
  </si>
  <si>
    <t>Music store</t>
  </si>
  <si>
    <t>Musicalia 2011</t>
  </si>
  <si>
    <t>jeden výtisk</t>
  </si>
  <si>
    <t>Muzikus</t>
  </si>
  <si>
    <t>National Geographic</t>
  </si>
  <si>
    <t xml:space="preserve">National Geographic - zvl. Vydání </t>
  </si>
  <si>
    <t>?</t>
  </si>
  <si>
    <t>Navýchod</t>
  </si>
  <si>
    <t xml:space="preserve">Numismatické listy </t>
  </si>
  <si>
    <t>Numismatické listy 2010</t>
  </si>
  <si>
    <t xml:space="preserve">Obchodněprávní revue  </t>
  </si>
  <si>
    <t xml:space="preserve">Obchodní právo </t>
  </si>
  <si>
    <t>Obchodní právo 2010</t>
  </si>
  <si>
    <t xml:space="preserve">Opus musicum </t>
  </si>
  <si>
    <t>Paměť a dějiny (Securitas imperii)</t>
  </si>
  <si>
    <t>Politická ekonomie</t>
  </si>
  <si>
    <t xml:space="preserve">Právní fórum  </t>
  </si>
  <si>
    <t xml:space="preserve">Právo : časopis pro právní teorii a praxi  </t>
  </si>
  <si>
    <t xml:space="preserve">NEMÁME INFORMACI </t>
  </si>
  <si>
    <t>Právo a rodina</t>
  </si>
  <si>
    <t>Právo pro podnikání a zaměstnání</t>
  </si>
  <si>
    <t>pozastaveno vydávání</t>
  </si>
  <si>
    <t xml:space="preserve">Pražský sborník historický </t>
  </si>
  <si>
    <t>Protimluv</t>
  </si>
  <si>
    <t>obsahuje přílohu s vlastním ISBN cca 52 stran</t>
  </si>
  <si>
    <t>Průzkumy památek</t>
  </si>
  <si>
    <t>Průmyslové vlastnictví</t>
  </si>
  <si>
    <t>Průmyslové vlastnictví 2010</t>
  </si>
  <si>
    <t>Psí víno</t>
  </si>
  <si>
    <t>Psychiatrie : časopis pro moderní psychiatrii</t>
  </si>
  <si>
    <t>Psychiatrie_Supplementum_2011_02</t>
  </si>
  <si>
    <t>Psychiatrie pro praxi</t>
  </si>
  <si>
    <t>Psychiatrie pro praxi 2010</t>
  </si>
  <si>
    <t>Psychologie pro praxi</t>
  </si>
  <si>
    <t>dle tiráže vychází dvě dvojčísla !!!</t>
  </si>
  <si>
    <t>Psychologie pro praxi 2010</t>
  </si>
  <si>
    <t>Psychoterapie</t>
  </si>
  <si>
    <t>Psychoterapie 2010</t>
  </si>
  <si>
    <t>Reflex . Speciál </t>
  </si>
  <si>
    <t>Nevyšlo - v roce 2011 vyšlo pouze 2x, zjištěno telefonicky u vydavatele vydavatele 12/1/2012</t>
  </si>
  <si>
    <t>Reflexe : Filosofický časopis</t>
  </si>
  <si>
    <t>Reflexe 2010</t>
  </si>
  <si>
    <t>Regena </t>
  </si>
  <si>
    <t>12</t>
  </si>
  <si>
    <t>Regenerace     </t>
  </si>
  <si>
    <t>Religio (Revue pro religionistiku)</t>
  </si>
  <si>
    <t>Revue pro religionistiku 2010</t>
  </si>
  <si>
    <t>Revolver revue</t>
  </si>
  <si>
    <t>Revue církevního práva</t>
  </si>
  <si>
    <t>Revue církevního práva 2010</t>
  </si>
  <si>
    <t>Rock &amp; pop</t>
  </si>
  <si>
    <t>Roš Chodeš</t>
  </si>
  <si>
    <t>Sborník archivních prací</t>
  </si>
  <si>
    <t>Sborník Národního muzea v Praze, Řada A, Historie 2011</t>
  </si>
  <si>
    <t>Sborník Národného muzea v Praze, Řada A, historie 2010</t>
  </si>
  <si>
    <t>Sborník Národního muzea v Praze, Řada B, Přírodní vědy</t>
  </si>
  <si>
    <t>Sborník Národního muzea v Praze, Řada C, Literární historie</t>
  </si>
  <si>
    <t>náhrada r. 2010</t>
  </si>
  <si>
    <t xml:space="preserve"> 3 - 4</t>
  </si>
  <si>
    <t>Slovo a smysl</t>
  </si>
  <si>
    <t>16</t>
  </si>
  <si>
    <t>Soudní rozhledy</t>
  </si>
  <si>
    <t xml:space="preserve">Souvislosti </t>
  </si>
  <si>
    <t>Spark : rockový magazín</t>
  </si>
  <si>
    <t>Statistika</t>
  </si>
  <si>
    <t>Statistika a my</t>
  </si>
  <si>
    <t>Statistika 2010</t>
  </si>
  <si>
    <t>Střední Evropa</t>
  </si>
  <si>
    <t>Svět a divadlo</t>
  </si>
  <si>
    <t>Svět literatury</t>
  </si>
  <si>
    <t>44</t>
  </si>
  <si>
    <t>Svět  literatury 2010</t>
  </si>
  <si>
    <t>Vypadávají listy, již takto dodáno</t>
  </si>
  <si>
    <t>Taneční zóna</t>
  </si>
  <si>
    <t>jaro</t>
  </si>
  <si>
    <t>léto</t>
  </si>
  <si>
    <t>podzim ?</t>
  </si>
  <si>
    <t>zima ?</t>
  </si>
  <si>
    <t xml:space="preserve">Teologická reflexe  </t>
  </si>
  <si>
    <t>Teologická reflexe 2010</t>
  </si>
  <si>
    <t>Trend : politiky, vědy,  kultury, společnosti</t>
  </si>
  <si>
    <t>Umění a řemesla</t>
  </si>
  <si>
    <t xml:space="preserve">Veřejná správa </t>
  </si>
  <si>
    <t xml:space="preserve"> chybí str 2-3</t>
  </si>
  <si>
    <t>Vesmír</t>
  </si>
  <si>
    <t xml:space="preserve">   </t>
  </si>
  <si>
    <t>Zdravotnictví a právo</t>
  </si>
  <si>
    <t>Země světa</t>
  </si>
  <si>
    <t>Pražský sborník historický XXXVIII -2010 náhrada</t>
  </si>
  <si>
    <t xml:space="preserve">Acta entomologica Musei Nationalis Pragae 2010 </t>
  </si>
  <si>
    <t>50(1)</t>
  </si>
  <si>
    <t>50(2)</t>
  </si>
  <si>
    <t xml:space="preserve">Musicalia 2010 </t>
  </si>
  <si>
    <t>Acta Musei Moraviae. Scientiae sociales – (Časopis Moravského musea)</t>
  </si>
  <si>
    <t>1</t>
  </si>
  <si>
    <t>2</t>
  </si>
  <si>
    <t>nefotit</t>
  </si>
  <si>
    <t>NEDĚLAT !!!</t>
  </si>
  <si>
    <t>Folia Heyrovskiana 2010</t>
  </si>
  <si>
    <t xml:space="preserve"> 1-3</t>
  </si>
  <si>
    <t>Protimluv 2010</t>
  </si>
  <si>
    <t>Czech music 2010</t>
  </si>
  <si>
    <t>CELKEM: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</si>
</sst>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mm\ yy"/>
  </numFmts>
  <fonts count="2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2" borderId="0" applyNumberFormat="0" applyBorder="0" applyAlignment="0" applyProtection="0"/>
    <xf numFmtId="0" fontId="22" fillId="1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21" fillId="0" borderId="7" applyNumberFormat="0" applyFill="0" applyAlignment="0" applyProtection="0"/>
    <xf numFmtId="0" fontId="15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3" borderId="8" applyNumberFormat="0" applyAlignment="0" applyProtection="0"/>
    <xf numFmtId="0" fontId="20" fillId="2" borderId="8" applyNumberFormat="0" applyAlignment="0" applyProtection="0"/>
    <xf numFmtId="0" fontId="19" fillId="2" borderId="9" applyNumberFormat="0" applyAlignment="0" applyProtection="0"/>
    <xf numFmtId="0" fontId="24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19" borderId="0" xfId="0" applyFont="1" applyFill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0" fillId="18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vertical="center"/>
    </xf>
    <xf numFmtId="0" fontId="4" fillId="20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" fillId="2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/>
    </xf>
    <xf numFmtId="0" fontId="2" fillId="19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21" borderId="11" xfId="0" applyFont="1" applyFill="1" applyBorder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 indent="1"/>
    </xf>
    <xf numFmtId="0" fontId="1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19" borderId="11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vertical="center"/>
    </xf>
    <xf numFmtId="0" fontId="2" fillId="2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 indent="1"/>
    </xf>
    <xf numFmtId="0" fontId="0" fillId="0" borderId="0" xfId="0" applyFont="1" applyFill="1" applyAlignment="1">
      <alignment horizontal="right" vertical="center"/>
    </xf>
    <xf numFmtId="0" fontId="0" fillId="0" borderId="11" xfId="47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6" xfId="47" applyFont="1" applyFill="1" applyBorder="1" applyAlignment="1">
      <alignment horizontal="right" vertical="center"/>
      <protection/>
    </xf>
    <xf numFmtId="0" fontId="0" fillId="0" borderId="11" xfId="0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 wrapText="1"/>
    </xf>
    <xf numFmtId="0" fontId="0" fillId="0" borderId="12" xfId="47" applyFont="1" applyFill="1" applyBorder="1" applyAlignment="1">
      <alignment horizontal="right" vertical="center"/>
      <protection/>
    </xf>
    <xf numFmtId="0" fontId="2" fillId="18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22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0" fillId="0" borderId="10" xfId="47" applyFont="1" applyFill="1" applyBorder="1" applyAlignment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12" xfId="0" applyNumberForma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12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right" vertical="center"/>
    </xf>
    <xf numFmtId="0" fontId="10" fillId="19" borderId="1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inden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ituly_Síriu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54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1" max="1" width="4.140625" style="1" customWidth="1"/>
    <col min="2" max="2" width="38.7109375" style="2" customWidth="1"/>
    <col min="3" max="3" width="11.28125" style="3" customWidth="1"/>
    <col min="4" max="5" width="9.140625" style="4" customWidth="1"/>
    <col min="6" max="6" width="23.7109375" style="5" customWidth="1"/>
    <col min="7" max="16384" width="9.140625" style="6" customWidth="1"/>
  </cols>
  <sheetData>
    <row r="2" spans="2:6" s="7" customFormat="1" ht="15">
      <c r="B2" s="7" t="s">
        <v>0</v>
      </c>
      <c r="C2" s="8" t="s">
        <v>1</v>
      </c>
      <c r="D2" s="8" t="s">
        <v>2</v>
      </c>
      <c r="E2" s="8" t="s">
        <v>3</v>
      </c>
      <c r="F2" s="9" t="s">
        <v>4</v>
      </c>
    </row>
    <row r="3" spans="2:6" ht="30">
      <c r="B3" s="10" t="s">
        <v>5</v>
      </c>
      <c r="C3" s="11">
        <v>2</v>
      </c>
      <c r="D3" s="12">
        <v>1</v>
      </c>
      <c r="E3" s="13">
        <v>0</v>
      </c>
      <c r="F3" s="14" t="s">
        <v>6</v>
      </c>
    </row>
    <row r="4" spans="2:6" ht="15">
      <c r="B4" s="15"/>
      <c r="D4" s="16">
        <v>2</v>
      </c>
      <c r="E4" s="13">
        <v>0</v>
      </c>
      <c r="F4" s="17" t="s">
        <v>7</v>
      </c>
    </row>
    <row r="5" spans="2:6" ht="15">
      <c r="B5" s="15"/>
      <c r="D5" s="18" t="s">
        <v>8</v>
      </c>
      <c r="E5" s="18">
        <f>SUM(E3:E4)</f>
        <v>0</v>
      </c>
      <c r="F5" s="19" t="s">
        <v>9</v>
      </c>
    </row>
    <row r="6" ht="25.5">
      <c r="F6" s="20" t="s">
        <v>10</v>
      </c>
    </row>
    <row r="7" spans="2:5" ht="34.5" customHeight="1">
      <c r="B7" s="21" t="s">
        <v>11</v>
      </c>
      <c r="C7" s="22">
        <v>2</v>
      </c>
      <c r="D7" s="23">
        <v>1</v>
      </c>
      <c r="E7" s="13">
        <v>210</v>
      </c>
    </row>
    <row r="8" spans="4:6" ht="12.75">
      <c r="D8" s="16">
        <v>2</v>
      </c>
      <c r="E8" s="13">
        <v>0</v>
      </c>
      <c r="F8" s="5" t="s">
        <v>12</v>
      </c>
    </row>
    <row r="9" spans="4:5" ht="12.75">
      <c r="D9" s="18" t="s">
        <v>8</v>
      </c>
      <c r="E9" s="18">
        <f>SUM(E7:E8)</f>
        <v>210</v>
      </c>
    </row>
    <row r="10" spans="4:5" ht="12.75">
      <c r="D10" s="24"/>
      <c r="E10" s="24"/>
    </row>
    <row r="11" spans="2:6" ht="15">
      <c r="B11" s="25" t="s">
        <v>13</v>
      </c>
      <c r="C11" s="26">
        <v>2</v>
      </c>
      <c r="D11" s="27">
        <v>1</v>
      </c>
      <c r="E11" s="28">
        <v>242</v>
      </c>
      <c r="F11" s="29"/>
    </row>
    <row r="12" spans="2:6" ht="12.75">
      <c r="B12" s="30"/>
      <c r="C12" s="31"/>
      <c r="D12" s="27">
        <v>2</v>
      </c>
      <c r="E12" s="28">
        <v>126</v>
      </c>
      <c r="F12" s="29"/>
    </row>
    <row r="13" spans="2:6" ht="12.75">
      <c r="B13" s="30"/>
      <c r="C13" s="31"/>
      <c r="D13" s="32" t="s">
        <v>8</v>
      </c>
      <c r="E13" s="33">
        <f>SUM(E11:E12)</f>
        <v>368</v>
      </c>
      <c r="F13" s="29"/>
    </row>
    <row r="14" spans="4:5" ht="12.75">
      <c r="D14" s="30"/>
      <c r="E14" s="30"/>
    </row>
    <row r="15" spans="2:5" ht="30">
      <c r="B15" s="21" t="s">
        <v>14</v>
      </c>
      <c r="C15" s="22">
        <v>2</v>
      </c>
      <c r="D15" s="23">
        <v>1</v>
      </c>
      <c r="E15" s="13">
        <v>116</v>
      </c>
    </row>
    <row r="16" spans="4:6" ht="12.75">
      <c r="D16" s="34">
        <v>2</v>
      </c>
      <c r="E16" s="35">
        <v>0</v>
      </c>
      <c r="F16" s="5" t="s">
        <v>12</v>
      </c>
    </row>
    <row r="17" spans="4:5" ht="12.75">
      <c r="D17" s="18" t="s">
        <v>8</v>
      </c>
      <c r="E17" s="18">
        <f>SUM(E15:E16)</f>
        <v>116</v>
      </c>
    </row>
    <row r="18" spans="4:5" ht="12.75">
      <c r="D18" s="30"/>
      <c r="E18" s="30"/>
    </row>
    <row r="19" spans="2:6" ht="30">
      <c r="B19" s="25" t="s">
        <v>15</v>
      </c>
      <c r="C19" s="26">
        <v>2</v>
      </c>
      <c r="D19" s="27">
        <v>1</v>
      </c>
      <c r="E19" s="28">
        <v>154</v>
      </c>
      <c r="F19" s="29"/>
    </row>
    <row r="20" spans="2:6" ht="12.75">
      <c r="B20" s="30"/>
      <c r="C20" s="31"/>
      <c r="D20" s="27">
        <v>2</v>
      </c>
      <c r="E20" s="28">
        <v>176</v>
      </c>
      <c r="F20" s="29"/>
    </row>
    <row r="21" spans="2:6" ht="12.75">
      <c r="B21" s="30"/>
      <c r="C21" s="31"/>
      <c r="D21" s="32" t="s">
        <v>8</v>
      </c>
      <c r="E21" s="33">
        <f>SUM(E19:E20)</f>
        <v>330</v>
      </c>
      <c r="F21" s="29"/>
    </row>
    <row r="23" spans="2:5" ht="30">
      <c r="B23" s="10" t="s">
        <v>16</v>
      </c>
      <c r="C23" s="22">
        <v>2</v>
      </c>
      <c r="D23" s="12">
        <v>1</v>
      </c>
      <c r="E23" s="13">
        <v>0</v>
      </c>
    </row>
    <row r="24" spans="2:5" ht="12.75">
      <c r="B24" s="30"/>
      <c r="D24" s="16">
        <v>2</v>
      </c>
      <c r="E24" s="13">
        <v>0</v>
      </c>
    </row>
    <row r="25" spans="4:5" ht="12.75">
      <c r="D25" s="18" t="s">
        <v>8</v>
      </c>
      <c r="E25" s="18">
        <f>SUM(E23:E24)</f>
        <v>0</v>
      </c>
    </row>
    <row r="26" spans="4:5" ht="12.75">
      <c r="D26" s="30"/>
      <c r="E26" s="30"/>
    </row>
    <row r="27" spans="2:5" ht="30">
      <c r="B27" s="10" t="s">
        <v>17</v>
      </c>
      <c r="C27" s="22">
        <v>2</v>
      </c>
      <c r="D27" s="12">
        <v>1</v>
      </c>
      <c r="E27" s="13">
        <v>0</v>
      </c>
    </row>
    <row r="28" spans="2:5" ht="12.75">
      <c r="B28" s="30"/>
      <c r="D28" s="16">
        <v>2</v>
      </c>
      <c r="E28" s="13">
        <v>0</v>
      </c>
    </row>
    <row r="29" spans="2:5" ht="12.75">
      <c r="B29" s="30"/>
      <c r="D29" s="18" t="s">
        <v>8</v>
      </c>
      <c r="E29" s="18">
        <f>SUM(E27:E28)</f>
        <v>0</v>
      </c>
    </row>
    <row r="30" spans="2:5" ht="12.75">
      <c r="B30" s="30"/>
      <c r="D30" s="30"/>
      <c r="E30" s="30"/>
    </row>
    <row r="31" spans="2:5" ht="15">
      <c r="B31" s="10" t="s">
        <v>18</v>
      </c>
      <c r="C31" s="22">
        <v>4</v>
      </c>
      <c r="D31" s="12">
        <v>1</v>
      </c>
      <c r="E31" s="13">
        <v>0</v>
      </c>
    </row>
    <row r="32" spans="2:5" ht="12.75">
      <c r="B32" s="30"/>
      <c r="D32" s="16">
        <v>2</v>
      </c>
      <c r="E32" s="13">
        <v>0</v>
      </c>
    </row>
    <row r="33" spans="2:5" ht="15">
      <c r="B33" s="15"/>
      <c r="D33" s="16">
        <v>3</v>
      </c>
      <c r="E33" s="13">
        <v>0</v>
      </c>
    </row>
    <row r="34" spans="2:5" ht="15">
      <c r="B34" s="15"/>
      <c r="D34" s="16">
        <v>4</v>
      </c>
      <c r="E34" s="13">
        <v>0</v>
      </c>
    </row>
    <row r="35" spans="2:5" ht="15">
      <c r="B35" s="15"/>
      <c r="D35" s="18" t="s">
        <v>8</v>
      </c>
      <c r="E35" s="18">
        <f>SUM(E31:E34)</f>
        <v>0</v>
      </c>
    </row>
    <row r="36" spans="4:5" ht="12.75">
      <c r="D36" s="30"/>
      <c r="E36" s="30"/>
    </row>
    <row r="37" spans="2:6" ht="30">
      <c r="B37" s="25" t="s">
        <v>19</v>
      </c>
      <c r="C37" s="36">
        <v>2</v>
      </c>
      <c r="D37" s="37">
        <v>1</v>
      </c>
      <c r="E37" s="28">
        <v>130</v>
      </c>
      <c r="F37" s="38"/>
    </row>
    <row r="38" spans="2:6" ht="12.75">
      <c r="B38" s="30"/>
      <c r="C38" s="31"/>
      <c r="D38" s="37">
        <v>2</v>
      </c>
      <c r="E38" s="28">
        <v>152</v>
      </c>
      <c r="F38" s="38"/>
    </row>
    <row r="39" spans="2:5" ht="12.75">
      <c r="B39" s="30"/>
      <c r="C39" s="31"/>
      <c r="D39" s="18" t="s">
        <v>8</v>
      </c>
      <c r="E39" s="18">
        <f>SUM(E37:E38)</f>
        <v>282</v>
      </c>
    </row>
    <row r="40" spans="4:5" ht="12.75">
      <c r="D40" s="30"/>
      <c r="E40" s="30"/>
    </row>
    <row r="41" spans="2:5" ht="33" customHeight="1">
      <c r="B41" s="21" t="s">
        <v>20</v>
      </c>
      <c r="C41" s="22">
        <v>2</v>
      </c>
      <c r="D41" s="13">
        <v>1</v>
      </c>
      <c r="E41" s="13">
        <v>108</v>
      </c>
    </row>
    <row r="42" spans="4:6" ht="12.75">
      <c r="D42" s="16">
        <v>2</v>
      </c>
      <c r="E42" s="13">
        <v>0</v>
      </c>
      <c r="F42" s="5" t="s">
        <v>12</v>
      </c>
    </row>
    <row r="43" spans="4:5" ht="12.75">
      <c r="D43" s="18" t="s">
        <v>8</v>
      </c>
      <c r="E43" s="18">
        <f>SUM(E41:E42)</f>
        <v>108</v>
      </c>
    </row>
    <row r="45" spans="2:5" ht="45">
      <c r="B45" s="10" t="s">
        <v>21</v>
      </c>
      <c r="C45" s="22">
        <v>1</v>
      </c>
      <c r="D45" s="12">
        <v>1</v>
      </c>
      <c r="E45" s="13">
        <v>0</v>
      </c>
    </row>
    <row r="46" spans="2:5" ht="12.75">
      <c r="B46" s="30"/>
      <c r="D46" s="18" t="s">
        <v>8</v>
      </c>
      <c r="E46" s="18">
        <f>SUM(E44:E45)</f>
        <v>0</v>
      </c>
    </row>
    <row r="48" spans="2:5" ht="45">
      <c r="B48" s="10" t="s">
        <v>22</v>
      </c>
      <c r="C48" s="22">
        <v>1</v>
      </c>
      <c r="D48" s="12">
        <v>1</v>
      </c>
      <c r="E48" s="13">
        <v>0</v>
      </c>
    </row>
    <row r="49" spans="2:5" ht="12.75">
      <c r="B49" s="30"/>
      <c r="D49" s="18" t="s">
        <v>8</v>
      </c>
      <c r="E49" s="18">
        <f>SUM(E47:E48)</f>
        <v>0</v>
      </c>
    </row>
    <row r="51" spans="2:5" ht="15">
      <c r="B51" s="39" t="s">
        <v>23</v>
      </c>
      <c r="C51" s="36">
        <v>24</v>
      </c>
      <c r="D51" s="40" t="s">
        <v>24</v>
      </c>
      <c r="E51" s="13">
        <v>32</v>
      </c>
    </row>
    <row r="52" spans="2:5" ht="15">
      <c r="B52" s="15"/>
      <c r="C52" s="4"/>
      <c r="D52" s="40" t="s">
        <v>25</v>
      </c>
      <c r="E52" s="13">
        <v>68</v>
      </c>
    </row>
    <row r="53" spans="2:5" ht="15">
      <c r="B53" s="15"/>
      <c r="C53" s="4"/>
      <c r="D53" s="40" t="s">
        <v>26</v>
      </c>
      <c r="E53" s="13">
        <v>32</v>
      </c>
    </row>
    <row r="54" spans="2:5" ht="15">
      <c r="B54" s="15"/>
      <c r="C54" s="4"/>
      <c r="D54" s="40" t="s">
        <v>27</v>
      </c>
      <c r="E54" s="13">
        <v>34</v>
      </c>
    </row>
    <row r="55" spans="2:5" ht="15">
      <c r="B55" s="15"/>
      <c r="C55" s="4"/>
      <c r="D55" s="40" t="s">
        <v>28</v>
      </c>
      <c r="E55" s="13">
        <v>32</v>
      </c>
    </row>
    <row r="56" spans="2:5" ht="15">
      <c r="B56" s="15"/>
      <c r="C56" s="4"/>
      <c r="D56" s="40" t="s">
        <v>29</v>
      </c>
      <c r="E56" s="13">
        <v>32</v>
      </c>
    </row>
    <row r="57" spans="2:5" ht="15">
      <c r="B57" s="15"/>
      <c r="C57" s="4"/>
      <c r="D57" s="40" t="s">
        <v>30</v>
      </c>
      <c r="E57" s="13">
        <v>32</v>
      </c>
    </row>
    <row r="58" spans="2:5" ht="15">
      <c r="B58" s="15"/>
      <c r="C58" s="4"/>
      <c r="D58" s="40" t="s">
        <v>31</v>
      </c>
      <c r="E58" s="13">
        <v>64</v>
      </c>
    </row>
    <row r="59" spans="2:5" ht="15">
      <c r="B59" s="15"/>
      <c r="C59" s="4"/>
      <c r="D59" s="40" t="s">
        <v>32</v>
      </c>
      <c r="E59" s="13">
        <v>32</v>
      </c>
    </row>
    <row r="60" spans="2:5" ht="15">
      <c r="B60" s="15"/>
      <c r="C60" s="4"/>
      <c r="D60" s="40" t="s">
        <v>33</v>
      </c>
      <c r="E60" s="13">
        <v>32</v>
      </c>
    </row>
    <row r="61" spans="2:5" ht="15">
      <c r="B61" s="15"/>
      <c r="C61" s="4"/>
      <c r="D61" s="40" t="s">
        <v>34</v>
      </c>
      <c r="E61" s="13">
        <v>32</v>
      </c>
    </row>
    <row r="62" spans="2:6" ht="15">
      <c r="B62" s="15"/>
      <c r="C62" s="4"/>
      <c r="D62" s="40" t="s">
        <v>35</v>
      </c>
      <c r="E62" s="13">
        <v>32</v>
      </c>
      <c r="F62" s="5" t="s">
        <v>36</v>
      </c>
    </row>
    <row r="63" spans="2:5" ht="15">
      <c r="B63" s="15"/>
      <c r="C63" s="4"/>
      <c r="D63" s="18" t="s">
        <v>8</v>
      </c>
      <c r="E63" s="18">
        <f>SUM(E51:E62)</f>
        <v>454</v>
      </c>
    </row>
    <row r="65" spans="2:5" ht="15">
      <c r="B65" s="39" t="s">
        <v>37</v>
      </c>
      <c r="C65" s="36">
        <v>4</v>
      </c>
      <c r="D65" s="41">
        <v>1</v>
      </c>
      <c r="E65" s="13">
        <v>116</v>
      </c>
    </row>
    <row r="66" spans="4:5" ht="12.75">
      <c r="D66" s="41">
        <v>2</v>
      </c>
      <c r="E66" s="13">
        <v>116</v>
      </c>
    </row>
    <row r="67" spans="4:5" ht="12.75">
      <c r="D67" s="41">
        <v>3</v>
      </c>
      <c r="E67" s="13">
        <v>116</v>
      </c>
    </row>
    <row r="68" spans="4:5" ht="12.75">
      <c r="D68" s="41">
        <v>4</v>
      </c>
      <c r="E68" s="13">
        <v>116</v>
      </c>
    </row>
    <row r="69" spans="4:5" ht="12.75">
      <c r="D69" s="18" t="s">
        <v>8</v>
      </c>
      <c r="E69" s="18">
        <f>SUM(E65:E68)</f>
        <v>464</v>
      </c>
    </row>
    <row r="71" spans="2:5" ht="15">
      <c r="B71" s="39" t="s">
        <v>38</v>
      </c>
      <c r="C71" s="36">
        <v>3</v>
      </c>
      <c r="D71" s="41">
        <v>25</v>
      </c>
      <c r="E71" s="13">
        <v>92</v>
      </c>
    </row>
    <row r="72" spans="3:5" ht="12.75">
      <c r="C72" s="42"/>
      <c r="D72" s="41">
        <v>26</v>
      </c>
      <c r="E72" s="13">
        <v>138</v>
      </c>
    </row>
    <row r="73" spans="4:5" ht="12.75">
      <c r="D73" s="41">
        <v>27</v>
      </c>
      <c r="E73" s="13">
        <v>100</v>
      </c>
    </row>
    <row r="74" spans="4:5" ht="12.75">
      <c r="D74" s="18" t="s">
        <v>8</v>
      </c>
      <c r="E74" s="18">
        <f>SUM(E71:E73)</f>
        <v>330</v>
      </c>
    </row>
    <row r="76" spans="2:6" ht="15">
      <c r="B76" s="25" t="s">
        <v>39</v>
      </c>
      <c r="C76" s="26">
        <v>3</v>
      </c>
      <c r="D76" s="43" t="s">
        <v>40</v>
      </c>
      <c r="E76" s="28">
        <v>144</v>
      </c>
      <c r="F76" s="29"/>
    </row>
    <row r="77" spans="2:6" ht="12.75">
      <c r="B77" s="30"/>
      <c r="C77" s="31"/>
      <c r="D77" s="27">
        <v>24</v>
      </c>
      <c r="E77" s="28">
        <v>92</v>
      </c>
      <c r="F77" s="29"/>
    </row>
    <row r="78" spans="2:6" ht="12.75">
      <c r="B78" s="30"/>
      <c r="C78" s="31"/>
      <c r="D78" s="32" t="s">
        <v>8</v>
      </c>
      <c r="E78" s="33">
        <f>SUM(E76:E77)</f>
        <v>236</v>
      </c>
      <c r="F78" s="29"/>
    </row>
    <row r="80" spans="2:5" ht="15">
      <c r="B80" s="39" t="s">
        <v>41</v>
      </c>
      <c r="C80" s="44">
        <v>26</v>
      </c>
      <c r="D80" s="41">
        <v>1</v>
      </c>
      <c r="E80" s="13">
        <v>16</v>
      </c>
    </row>
    <row r="81" spans="4:5" ht="12.75">
      <c r="D81" s="41">
        <v>2</v>
      </c>
      <c r="E81" s="13">
        <v>16</v>
      </c>
    </row>
    <row r="82" spans="4:5" ht="12.75">
      <c r="D82" s="41">
        <v>3</v>
      </c>
      <c r="E82" s="13">
        <v>16</v>
      </c>
    </row>
    <row r="83" spans="4:5" ht="12.75">
      <c r="D83" s="41">
        <v>4</v>
      </c>
      <c r="E83" s="13">
        <v>16</v>
      </c>
    </row>
    <row r="84" spans="4:5" ht="12.75">
      <c r="D84" s="41">
        <v>5</v>
      </c>
      <c r="E84" s="13">
        <v>16</v>
      </c>
    </row>
    <row r="85" spans="4:5" ht="12.75">
      <c r="D85" s="41">
        <v>6</v>
      </c>
      <c r="E85" s="13">
        <v>16</v>
      </c>
    </row>
    <row r="86" spans="4:5" ht="12.75">
      <c r="D86" s="41">
        <v>7</v>
      </c>
      <c r="E86" s="13">
        <v>16</v>
      </c>
    </row>
    <row r="87" spans="4:5" ht="12.75">
      <c r="D87" s="41">
        <v>8</v>
      </c>
      <c r="E87" s="13">
        <v>16</v>
      </c>
    </row>
    <row r="88" spans="4:5" ht="12.75">
      <c r="D88" s="41">
        <v>9</v>
      </c>
      <c r="E88" s="13">
        <v>16</v>
      </c>
    </row>
    <row r="89" spans="4:5" ht="12.75">
      <c r="D89" s="41">
        <v>10</v>
      </c>
      <c r="E89" s="13">
        <v>16</v>
      </c>
    </row>
    <row r="90" spans="4:5" ht="12.75">
      <c r="D90" s="41">
        <v>11</v>
      </c>
      <c r="E90" s="13">
        <v>16</v>
      </c>
    </row>
    <row r="91" spans="4:5" ht="12.75">
      <c r="D91" s="41">
        <v>12</v>
      </c>
      <c r="E91" s="13">
        <v>16</v>
      </c>
    </row>
    <row r="92" spans="4:5" ht="12.75">
      <c r="D92" s="41">
        <v>13</v>
      </c>
      <c r="E92" s="13">
        <v>16</v>
      </c>
    </row>
    <row r="93" spans="4:5" ht="12.75">
      <c r="D93" s="27" t="s">
        <v>42</v>
      </c>
      <c r="E93" s="13">
        <v>16</v>
      </c>
    </row>
    <row r="94" spans="4:5" ht="12.75">
      <c r="D94" s="27" t="s">
        <v>43</v>
      </c>
      <c r="E94" s="13">
        <v>16</v>
      </c>
    </row>
    <row r="95" spans="4:5" ht="12.75">
      <c r="D95" s="41">
        <v>18</v>
      </c>
      <c r="E95" s="13">
        <v>16</v>
      </c>
    </row>
    <row r="96" spans="4:5" ht="12.75">
      <c r="D96" s="41">
        <v>19</v>
      </c>
      <c r="E96" s="13">
        <v>16</v>
      </c>
    </row>
    <row r="97" spans="4:5" ht="12.75">
      <c r="D97" s="41">
        <v>20</v>
      </c>
      <c r="E97" s="13">
        <v>16</v>
      </c>
    </row>
    <row r="98" spans="4:5" ht="12.75">
      <c r="D98" s="41">
        <v>21</v>
      </c>
      <c r="E98" s="13">
        <v>16</v>
      </c>
    </row>
    <row r="99" spans="4:5" ht="12.75">
      <c r="D99" s="41">
        <v>22</v>
      </c>
      <c r="E99" s="13">
        <v>16</v>
      </c>
    </row>
    <row r="100" spans="4:5" ht="12.75">
      <c r="D100" s="41">
        <v>23</v>
      </c>
      <c r="E100" s="13">
        <v>16</v>
      </c>
    </row>
    <row r="101" spans="4:5" ht="12.75">
      <c r="D101" s="41">
        <v>24</v>
      </c>
      <c r="E101" s="13">
        <v>16</v>
      </c>
    </row>
    <row r="102" spans="4:5" ht="12.75">
      <c r="D102" s="27" t="s">
        <v>44</v>
      </c>
      <c r="E102" s="13">
        <v>18</v>
      </c>
    </row>
    <row r="103" spans="4:5" ht="12.75">
      <c r="D103" s="18" t="s">
        <v>8</v>
      </c>
      <c r="E103" s="18">
        <f>SUM(E80:E102)</f>
        <v>370</v>
      </c>
    </row>
    <row r="104" spans="4:5" ht="12.75">
      <c r="D104" s="30"/>
      <c r="E104" s="30"/>
    </row>
    <row r="105" spans="2:5" ht="15">
      <c r="B105" s="10" t="s">
        <v>45</v>
      </c>
      <c r="C105" s="22">
        <v>1</v>
      </c>
      <c r="D105" s="12">
        <v>1</v>
      </c>
      <c r="E105" s="13">
        <v>0</v>
      </c>
    </row>
    <row r="106" spans="2:5" ht="12.75">
      <c r="B106" s="30"/>
      <c r="D106" s="18" t="s">
        <v>8</v>
      </c>
      <c r="E106" s="18">
        <f>SUM(E104:E105)</f>
        <v>0</v>
      </c>
    </row>
    <row r="108" spans="2:5" ht="15">
      <c r="B108" s="21" t="s">
        <v>46</v>
      </c>
      <c r="C108" s="44">
        <v>4</v>
      </c>
      <c r="D108" s="41">
        <v>1</v>
      </c>
      <c r="E108" s="13">
        <v>72</v>
      </c>
    </row>
    <row r="109" spans="4:5" ht="12.75">
      <c r="D109" s="41">
        <v>2</v>
      </c>
      <c r="E109" s="13">
        <v>72</v>
      </c>
    </row>
    <row r="110" spans="4:5" ht="12.75">
      <c r="D110" s="41">
        <v>3</v>
      </c>
      <c r="E110" s="13">
        <v>76</v>
      </c>
    </row>
    <row r="111" spans="4:5" ht="12.75">
      <c r="D111" s="16">
        <v>4</v>
      </c>
      <c r="E111" s="13">
        <v>0</v>
      </c>
    </row>
    <row r="112" spans="4:5" ht="12.75">
      <c r="D112" s="18" t="s">
        <v>8</v>
      </c>
      <c r="E112" s="18">
        <f>SUM(E108:E111)</f>
        <v>220</v>
      </c>
    </row>
    <row r="114" spans="2:6" ht="15">
      <c r="B114" s="39" t="s">
        <v>47</v>
      </c>
      <c r="C114" s="44">
        <v>2</v>
      </c>
      <c r="D114" s="41">
        <v>7</v>
      </c>
      <c r="E114" s="13">
        <v>124</v>
      </c>
      <c r="F114" s="5" t="s">
        <v>48</v>
      </c>
    </row>
    <row r="115" spans="4:5" ht="12.75">
      <c r="D115" s="41">
        <v>8</v>
      </c>
      <c r="E115" s="13">
        <v>156</v>
      </c>
    </row>
    <row r="116" spans="4:5" ht="12.75">
      <c r="D116" s="18" t="s">
        <v>8</v>
      </c>
      <c r="E116" s="18">
        <f>SUM(E114:E115)</f>
        <v>280</v>
      </c>
    </row>
    <row r="118" spans="2:5" ht="15">
      <c r="B118" s="21" t="s">
        <v>49</v>
      </c>
      <c r="C118" s="44">
        <v>4</v>
      </c>
      <c r="D118" s="41">
        <v>1</v>
      </c>
      <c r="E118" s="13">
        <v>55</v>
      </c>
    </row>
    <row r="119" spans="4:5" ht="12.75">
      <c r="D119" s="41">
        <v>2</v>
      </c>
      <c r="E119" s="13">
        <v>49</v>
      </c>
    </row>
    <row r="120" spans="4:5" ht="12.75">
      <c r="D120" s="41">
        <v>3</v>
      </c>
      <c r="E120" s="13">
        <v>49</v>
      </c>
    </row>
    <row r="121" spans="4:5" ht="12.75">
      <c r="D121" s="16">
        <v>4</v>
      </c>
      <c r="E121" s="13">
        <v>0</v>
      </c>
    </row>
    <row r="122" spans="4:5" ht="12.75">
      <c r="D122" s="18" t="s">
        <v>8</v>
      </c>
      <c r="E122" s="18">
        <f>SUM(E118:E121)</f>
        <v>153</v>
      </c>
    </row>
    <row r="123" spans="4:5" ht="12.75">
      <c r="D123" s="30"/>
      <c r="E123" s="30"/>
    </row>
    <row r="124" spans="2:5" ht="30">
      <c r="B124" s="21" t="s">
        <v>50</v>
      </c>
      <c r="C124" s="11">
        <v>4</v>
      </c>
      <c r="D124" s="45" t="s">
        <v>24</v>
      </c>
      <c r="E124" s="13">
        <v>96</v>
      </c>
    </row>
    <row r="125" spans="4:5" ht="12.75">
      <c r="D125" s="16">
        <v>3</v>
      </c>
      <c r="E125" s="13">
        <v>0</v>
      </c>
    </row>
    <row r="126" spans="4:5" ht="12.75">
      <c r="D126" s="16">
        <v>4</v>
      </c>
      <c r="E126" s="13">
        <v>0</v>
      </c>
    </row>
    <row r="127" spans="4:5" ht="12.75">
      <c r="D127" s="18" t="s">
        <v>8</v>
      </c>
      <c r="E127" s="18">
        <f>SUM(E124:E126)</f>
        <v>96</v>
      </c>
    </row>
    <row r="129" spans="2:5" ht="30">
      <c r="B129" s="25" t="s">
        <v>51</v>
      </c>
      <c r="C129" s="26">
        <v>4</v>
      </c>
      <c r="D129" s="27" t="s">
        <v>52</v>
      </c>
      <c r="E129" s="28">
        <v>96</v>
      </c>
    </row>
    <row r="130" spans="2:5" ht="12.75">
      <c r="B130" s="30"/>
      <c r="C130" s="31"/>
      <c r="D130" s="27" t="s">
        <v>53</v>
      </c>
      <c r="E130" s="28">
        <v>88</v>
      </c>
    </row>
    <row r="131" spans="2:5" ht="12.75">
      <c r="B131" s="30"/>
      <c r="C131" s="31"/>
      <c r="D131" s="32" t="s">
        <v>8</v>
      </c>
      <c r="E131" s="33">
        <f>SUM(E129:E130)</f>
        <v>184</v>
      </c>
    </row>
    <row r="133" spans="2:5" ht="15">
      <c r="B133" s="21" t="s">
        <v>54</v>
      </c>
      <c r="C133" s="44">
        <v>4</v>
      </c>
      <c r="D133" s="41">
        <v>1</v>
      </c>
      <c r="E133" s="13">
        <v>106</v>
      </c>
    </row>
    <row r="134" spans="4:5" ht="12.75">
      <c r="D134" s="41">
        <v>2</v>
      </c>
      <c r="E134" s="13">
        <v>106</v>
      </c>
    </row>
    <row r="135" spans="4:5" ht="12.75">
      <c r="D135" s="16">
        <v>3</v>
      </c>
      <c r="E135" s="13">
        <v>0</v>
      </c>
    </row>
    <row r="136" spans="4:5" ht="12.75">
      <c r="D136" s="46">
        <v>4</v>
      </c>
      <c r="E136" s="47">
        <v>0</v>
      </c>
    </row>
    <row r="137" spans="4:5" ht="12.75">
      <c r="D137" s="18" t="s">
        <v>8</v>
      </c>
      <c r="E137" s="18">
        <f>SUM(E133:E136)</f>
        <v>212</v>
      </c>
    </row>
    <row r="138" spans="3:5" ht="12.75">
      <c r="C138" s="48"/>
      <c r="D138" s="49"/>
      <c r="E138" s="49"/>
    </row>
    <row r="139" spans="2:5" ht="30">
      <c r="B139" s="21" t="s">
        <v>55</v>
      </c>
      <c r="C139" s="44">
        <v>4</v>
      </c>
      <c r="D139" s="41">
        <v>1</v>
      </c>
      <c r="E139" s="13">
        <v>68</v>
      </c>
    </row>
    <row r="140" spans="4:5" ht="12.75">
      <c r="D140" s="41">
        <v>2</v>
      </c>
      <c r="E140" s="13">
        <v>68</v>
      </c>
    </row>
    <row r="141" spans="2:5" ht="12.75">
      <c r="B141" s="30"/>
      <c r="D141" s="16">
        <v>3</v>
      </c>
      <c r="E141" s="13">
        <v>0</v>
      </c>
    </row>
    <row r="142" spans="2:5" ht="12.75">
      <c r="B142" s="30"/>
      <c r="D142" s="16">
        <v>4</v>
      </c>
      <c r="E142" s="13">
        <v>0</v>
      </c>
    </row>
    <row r="143" spans="2:5" ht="12.75">
      <c r="B143" s="30"/>
      <c r="D143" s="18" t="s">
        <v>8</v>
      </c>
      <c r="E143" s="18">
        <f>SUM(E139:E142)</f>
        <v>136</v>
      </c>
    </row>
    <row r="144" spans="4:5" ht="12.75">
      <c r="D144" s="30"/>
      <c r="E144" s="30"/>
    </row>
    <row r="145" spans="2:5" ht="30">
      <c r="B145" s="25" t="s">
        <v>56</v>
      </c>
      <c r="C145" s="26">
        <v>4</v>
      </c>
      <c r="D145" s="27">
        <v>1</v>
      </c>
      <c r="E145" s="28">
        <v>68</v>
      </c>
    </row>
    <row r="146" spans="2:5" ht="12.75">
      <c r="B146" s="30"/>
      <c r="C146" s="31"/>
      <c r="D146" s="27">
        <v>2</v>
      </c>
      <c r="E146" s="28">
        <v>68</v>
      </c>
    </row>
    <row r="147" spans="2:5" ht="12.75">
      <c r="B147" s="30"/>
      <c r="C147" s="31"/>
      <c r="D147" s="27">
        <v>3</v>
      </c>
      <c r="E147" s="28">
        <v>68</v>
      </c>
    </row>
    <row r="148" spans="2:5" ht="12.75">
      <c r="B148" s="30"/>
      <c r="C148" s="31"/>
      <c r="D148" s="27">
        <v>4</v>
      </c>
      <c r="E148" s="28">
        <v>72</v>
      </c>
    </row>
    <row r="149" spans="2:5" ht="12.75">
      <c r="B149" s="30"/>
      <c r="C149" s="31"/>
      <c r="D149" s="32" t="s">
        <v>8</v>
      </c>
      <c r="E149" s="33">
        <f>SUM(E145:E148)</f>
        <v>276</v>
      </c>
    </row>
    <row r="151" spans="2:5" ht="13.5" customHeight="1">
      <c r="B151" s="50" t="s">
        <v>57</v>
      </c>
      <c r="C151" s="111" t="s">
        <v>58</v>
      </c>
      <c r="D151" s="111"/>
      <c r="E151" s="30"/>
    </row>
    <row r="152" spans="4:5" ht="12.75">
      <c r="D152" s="30"/>
      <c r="E152" s="30"/>
    </row>
    <row r="153" spans="2:5" ht="15">
      <c r="B153" s="39" t="s">
        <v>59</v>
      </c>
      <c r="C153" s="44">
        <v>12</v>
      </c>
      <c r="D153" s="41">
        <v>1</v>
      </c>
      <c r="E153" s="13">
        <v>8</v>
      </c>
    </row>
    <row r="154" spans="4:5" ht="12.75">
      <c r="D154" s="41">
        <v>2</v>
      </c>
      <c r="E154" s="13">
        <v>8</v>
      </c>
    </row>
    <row r="155" spans="4:6" ht="12.75">
      <c r="D155" s="41">
        <v>3</v>
      </c>
      <c r="E155" s="13">
        <v>10</v>
      </c>
      <c r="F155" s="5" t="s">
        <v>60</v>
      </c>
    </row>
    <row r="156" spans="4:5" ht="12.75">
      <c r="D156" s="41">
        <v>4</v>
      </c>
      <c r="E156" s="13">
        <v>8</v>
      </c>
    </row>
    <row r="157" spans="4:5" ht="12.75">
      <c r="D157" s="41">
        <v>5</v>
      </c>
      <c r="E157" s="13">
        <v>8</v>
      </c>
    </row>
    <row r="158" spans="4:5" ht="12.75">
      <c r="D158" s="41">
        <v>6</v>
      </c>
      <c r="E158" s="13">
        <v>8</v>
      </c>
    </row>
    <row r="159" spans="4:5" ht="12.75">
      <c r="D159" s="40" t="s">
        <v>27</v>
      </c>
      <c r="E159" s="13">
        <v>12</v>
      </c>
    </row>
    <row r="160" spans="4:5" ht="12.75">
      <c r="D160" s="41">
        <v>9</v>
      </c>
      <c r="E160" s="13">
        <v>8</v>
      </c>
    </row>
    <row r="161" spans="4:5" ht="12.75">
      <c r="D161" s="41">
        <v>10</v>
      </c>
      <c r="E161" s="13">
        <v>8</v>
      </c>
    </row>
    <row r="162" spans="4:5" ht="12.75">
      <c r="D162" s="40" t="s">
        <v>29</v>
      </c>
      <c r="E162" s="13">
        <v>12</v>
      </c>
    </row>
    <row r="163" spans="4:5" ht="14.25" customHeight="1">
      <c r="D163" s="18" t="s">
        <v>8</v>
      </c>
      <c r="E163" s="18">
        <f>SUM(E153:E162)</f>
        <v>90</v>
      </c>
    </row>
    <row r="165" spans="2:5" ht="15">
      <c r="B165" s="39" t="s">
        <v>61</v>
      </c>
      <c r="C165" s="44">
        <v>4</v>
      </c>
      <c r="D165" s="41">
        <v>1</v>
      </c>
      <c r="E165" s="13">
        <v>36</v>
      </c>
    </row>
    <row r="166" spans="4:5" ht="12.75">
      <c r="D166" s="41">
        <v>2</v>
      </c>
      <c r="E166" s="13">
        <v>44</v>
      </c>
    </row>
    <row r="167" spans="4:5" ht="12.75">
      <c r="D167" s="41">
        <v>3</v>
      </c>
      <c r="E167" s="13">
        <v>36</v>
      </c>
    </row>
    <row r="168" spans="4:5" ht="12.75">
      <c r="D168" s="41">
        <v>4</v>
      </c>
      <c r="E168" s="13">
        <v>48</v>
      </c>
    </row>
    <row r="169" spans="4:5" ht="12.75">
      <c r="D169" s="18" t="s">
        <v>8</v>
      </c>
      <c r="E169" s="18">
        <f>SUM(E165:E168)</f>
        <v>164</v>
      </c>
    </row>
    <row r="171" spans="2:6" ht="15">
      <c r="B171" s="25" t="s">
        <v>62</v>
      </c>
      <c r="C171" s="26">
        <v>12</v>
      </c>
      <c r="D171" s="51" t="s">
        <v>63</v>
      </c>
      <c r="E171" s="28">
        <v>64</v>
      </c>
      <c r="F171" s="29"/>
    </row>
    <row r="172" spans="2:6" ht="12.75">
      <c r="B172" s="30"/>
      <c r="C172" s="31"/>
      <c r="D172" s="27">
        <v>3</v>
      </c>
      <c r="E172" s="28">
        <v>40</v>
      </c>
      <c r="F172" s="29"/>
    </row>
    <row r="173" spans="2:6" ht="12.75">
      <c r="B173" s="30"/>
      <c r="C173" s="31"/>
      <c r="D173" s="27">
        <v>4</v>
      </c>
      <c r="E173" s="28">
        <v>44</v>
      </c>
      <c r="F173" s="29"/>
    </row>
    <row r="174" spans="2:6" ht="12.75">
      <c r="B174" s="30"/>
      <c r="C174" s="31"/>
      <c r="D174" s="52">
        <v>5</v>
      </c>
      <c r="E174" s="28">
        <v>0</v>
      </c>
      <c r="F174" s="53"/>
    </row>
    <row r="175" spans="2:6" ht="12.75">
      <c r="B175" s="30"/>
      <c r="C175" s="31"/>
      <c r="D175" s="52">
        <v>6</v>
      </c>
      <c r="E175" s="28">
        <v>0</v>
      </c>
      <c r="F175" s="53"/>
    </row>
    <row r="176" spans="2:6" ht="12.75">
      <c r="B176" s="30"/>
      <c r="C176" s="31"/>
      <c r="D176" s="27">
        <v>7</v>
      </c>
      <c r="E176" s="28">
        <v>36</v>
      </c>
      <c r="F176" s="29"/>
    </row>
    <row r="177" spans="2:6" ht="12.75">
      <c r="B177" s="30"/>
      <c r="C177" s="31"/>
      <c r="D177" s="27" t="s">
        <v>64</v>
      </c>
      <c r="E177" s="28">
        <v>40</v>
      </c>
      <c r="F177" s="29"/>
    </row>
    <row r="178" spans="2:6" ht="12.75">
      <c r="B178" s="30"/>
      <c r="C178" s="31"/>
      <c r="D178" s="27" t="s">
        <v>65</v>
      </c>
      <c r="E178" s="28">
        <v>52</v>
      </c>
      <c r="F178" s="29"/>
    </row>
    <row r="179" spans="2:6" ht="12.75">
      <c r="B179" s="30"/>
      <c r="C179" s="31"/>
      <c r="D179" s="27">
        <v>12</v>
      </c>
      <c r="E179" s="28">
        <v>36</v>
      </c>
      <c r="F179" s="29"/>
    </row>
    <row r="180" spans="2:6" ht="12.75">
      <c r="B180" s="30"/>
      <c r="C180" s="31"/>
      <c r="D180" s="18" t="s">
        <v>8</v>
      </c>
      <c r="E180" s="54">
        <f>SUM(E171:E179)</f>
        <v>312</v>
      </c>
      <c r="F180" s="29"/>
    </row>
    <row r="182" spans="2:5" ht="15">
      <c r="B182" s="39" t="s">
        <v>66</v>
      </c>
      <c r="C182" s="44">
        <v>12</v>
      </c>
      <c r="D182" s="41">
        <v>1</v>
      </c>
      <c r="E182" s="13">
        <v>52</v>
      </c>
    </row>
    <row r="183" spans="4:5" ht="12.75">
      <c r="D183" s="41">
        <v>2</v>
      </c>
      <c r="E183" s="13">
        <v>52</v>
      </c>
    </row>
    <row r="184" spans="4:5" ht="12.75">
      <c r="D184" s="41">
        <v>3</v>
      </c>
      <c r="E184" s="13">
        <v>52</v>
      </c>
    </row>
    <row r="185" spans="4:5" ht="12.75">
      <c r="D185" s="41">
        <v>4</v>
      </c>
      <c r="E185" s="13">
        <v>52</v>
      </c>
    </row>
    <row r="186" spans="4:5" ht="12.75">
      <c r="D186" s="41">
        <v>5</v>
      </c>
      <c r="E186" s="13">
        <v>52</v>
      </c>
    </row>
    <row r="187" spans="4:5" ht="12.75">
      <c r="D187" s="41">
        <v>6</v>
      </c>
      <c r="E187" s="13">
        <v>51</v>
      </c>
    </row>
    <row r="188" spans="4:5" ht="12.75">
      <c r="D188" s="41">
        <v>7</v>
      </c>
      <c r="E188" s="13">
        <v>52</v>
      </c>
    </row>
    <row r="189" spans="4:5" ht="12.75">
      <c r="D189" s="41">
        <v>8</v>
      </c>
      <c r="E189" s="13">
        <v>51</v>
      </c>
    </row>
    <row r="190" spans="4:5" ht="12.75">
      <c r="D190" s="41">
        <v>9</v>
      </c>
      <c r="E190" s="13">
        <v>52</v>
      </c>
    </row>
    <row r="191" spans="4:5" ht="12.75">
      <c r="D191" s="41">
        <v>10</v>
      </c>
      <c r="E191" s="13">
        <v>52</v>
      </c>
    </row>
    <row r="192" spans="4:5" ht="12.75">
      <c r="D192" s="41">
        <v>11</v>
      </c>
      <c r="E192" s="13">
        <v>52</v>
      </c>
    </row>
    <row r="193" spans="4:5" ht="12.75">
      <c r="D193" s="41">
        <v>12</v>
      </c>
      <c r="E193" s="13">
        <v>60</v>
      </c>
    </row>
    <row r="194" spans="2:5" ht="15">
      <c r="B194" s="55" t="s">
        <v>67</v>
      </c>
      <c r="D194" s="41"/>
      <c r="E194" s="13">
        <v>48</v>
      </c>
    </row>
    <row r="195" spans="4:5" ht="12.75">
      <c r="D195" s="18" t="s">
        <v>8</v>
      </c>
      <c r="E195" s="18">
        <f>SUM(E182:E194)</f>
        <v>678</v>
      </c>
    </row>
    <row r="197" spans="2:5" ht="15">
      <c r="B197" s="21" t="s">
        <v>68</v>
      </c>
      <c r="C197" s="44">
        <v>4</v>
      </c>
      <c r="D197" s="41">
        <v>1</v>
      </c>
      <c r="E197" s="13">
        <v>76</v>
      </c>
    </row>
    <row r="198" spans="4:5" ht="12.75">
      <c r="D198" s="41">
        <v>2</v>
      </c>
      <c r="E198" s="13">
        <v>76</v>
      </c>
    </row>
    <row r="199" spans="4:5" ht="12.75">
      <c r="D199" s="41">
        <v>3</v>
      </c>
      <c r="E199" s="13">
        <v>76</v>
      </c>
    </row>
    <row r="200" spans="4:5" ht="12.75">
      <c r="D200" s="16">
        <v>4</v>
      </c>
      <c r="E200" s="13">
        <v>0</v>
      </c>
    </row>
    <row r="201" spans="4:5" ht="12.75">
      <c r="D201" s="18" t="s">
        <v>8</v>
      </c>
      <c r="E201" s="18">
        <f>SUM(E197:E200)</f>
        <v>228</v>
      </c>
    </row>
    <row r="203" spans="2:6" ht="15">
      <c r="B203" s="56" t="s">
        <v>69</v>
      </c>
      <c r="C203" s="26">
        <v>4</v>
      </c>
      <c r="D203" s="27">
        <v>1</v>
      </c>
      <c r="E203" s="28">
        <v>80</v>
      </c>
      <c r="F203" s="29"/>
    </row>
    <row r="204" spans="2:6" ht="12.75">
      <c r="B204" s="30"/>
      <c r="C204" s="31"/>
      <c r="D204" s="27">
        <v>2</v>
      </c>
      <c r="E204" s="28">
        <v>80</v>
      </c>
      <c r="F204" s="29"/>
    </row>
    <row r="205" spans="2:6" ht="12.75">
      <c r="B205" s="30"/>
      <c r="C205" s="31"/>
      <c r="D205" s="27">
        <v>3</v>
      </c>
      <c r="E205" s="28">
        <v>76</v>
      </c>
      <c r="F205" s="29"/>
    </row>
    <row r="206" spans="2:6" ht="12.75">
      <c r="B206" s="30"/>
      <c r="C206" s="31"/>
      <c r="D206" s="27">
        <v>4</v>
      </c>
      <c r="E206" s="28">
        <v>76</v>
      </c>
      <c r="F206" s="29"/>
    </row>
    <row r="207" spans="2:6" ht="12.75">
      <c r="B207" s="30"/>
      <c r="C207" s="31"/>
      <c r="D207" s="32" t="s">
        <v>8</v>
      </c>
      <c r="E207" s="33">
        <f>SUM(E203:E206)</f>
        <v>312</v>
      </c>
      <c r="F207" s="29"/>
    </row>
    <row r="209" spans="2:5" ht="15">
      <c r="B209" s="21" t="s">
        <v>70</v>
      </c>
      <c r="C209" s="44">
        <v>4</v>
      </c>
      <c r="D209" s="41">
        <v>1</v>
      </c>
      <c r="E209" s="13">
        <v>92</v>
      </c>
    </row>
    <row r="210" spans="4:5" ht="12.75">
      <c r="D210" s="41">
        <v>2</v>
      </c>
      <c r="E210" s="13">
        <v>88</v>
      </c>
    </row>
    <row r="211" spans="4:5" ht="12.75">
      <c r="D211" s="41">
        <v>3</v>
      </c>
      <c r="E211" s="13">
        <v>108</v>
      </c>
    </row>
    <row r="212" spans="4:5" ht="12.75">
      <c r="D212" s="16">
        <v>4</v>
      </c>
      <c r="E212" s="13">
        <v>0</v>
      </c>
    </row>
    <row r="213" spans="4:5" ht="12.75">
      <c r="D213" s="18" t="s">
        <v>8</v>
      </c>
      <c r="E213" s="18">
        <f>SUM(E209:E212)</f>
        <v>288</v>
      </c>
    </row>
    <row r="215" spans="2:5" ht="15">
      <c r="B215" s="21" t="s">
        <v>71</v>
      </c>
      <c r="C215" s="44">
        <v>4</v>
      </c>
      <c r="D215" s="40" t="s">
        <v>24</v>
      </c>
      <c r="E215" s="13">
        <v>124</v>
      </c>
    </row>
    <row r="216" spans="4:5" ht="12.75">
      <c r="D216" s="52" t="s">
        <v>72</v>
      </c>
      <c r="E216" s="13">
        <v>0</v>
      </c>
    </row>
    <row r="217" spans="4:5" ht="12.75">
      <c r="D217" s="52">
        <v>4</v>
      </c>
      <c r="E217" s="13">
        <v>0</v>
      </c>
    </row>
    <row r="218" spans="4:5" ht="12.75">
      <c r="D218" s="18" t="s">
        <v>8</v>
      </c>
      <c r="E218" s="18">
        <f>SUM(E215:E217)</f>
        <v>124</v>
      </c>
    </row>
    <row r="220" spans="2:5" ht="15">
      <c r="B220" s="25" t="s">
        <v>73</v>
      </c>
      <c r="C220" s="26">
        <v>4</v>
      </c>
      <c r="D220" s="51" t="s">
        <v>74</v>
      </c>
      <c r="E220" s="28">
        <v>116</v>
      </c>
    </row>
    <row r="221" spans="2:5" ht="12.75">
      <c r="B221" s="30"/>
      <c r="C221" s="31"/>
      <c r="D221" s="27" t="s">
        <v>75</v>
      </c>
      <c r="E221" s="28">
        <v>140</v>
      </c>
    </row>
    <row r="222" spans="2:5" ht="12.75">
      <c r="B222" s="30"/>
      <c r="C222" s="31"/>
      <c r="D222" s="32" t="s">
        <v>8</v>
      </c>
      <c r="E222" s="33">
        <f>SUM(E220:E221)</f>
        <v>256</v>
      </c>
    </row>
    <row r="224" spans="2:5" ht="15">
      <c r="B224" s="39" t="s">
        <v>76</v>
      </c>
      <c r="C224" s="44">
        <v>4</v>
      </c>
      <c r="D224" s="41">
        <v>1</v>
      </c>
      <c r="E224" s="13">
        <v>40</v>
      </c>
    </row>
    <row r="225" spans="4:5" ht="12.75">
      <c r="D225" s="41">
        <v>2</v>
      </c>
      <c r="E225" s="13">
        <v>40</v>
      </c>
    </row>
    <row r="226" spans="4:5" ht="12.75">
      <c r="D226" s="41">
        <v>3</v>
      </c>
      <c r="E226" s="13">
        <v>40</v>
      </c>
    </row>
    <row r="227" spans="4:5" ht="12.75">
      <c r="D227" s="41">
        <v>4</v>
      </c>
      <c r="E227" s="13">
        <v>40</v>
      </c>
    </row>
    <row r="228" spans="4:5" ht="12.75">
      <c r="D228" s="18" t="s">
        <v>8</v>
      </c>
      <c r="E228" s="18">
        <f>SUM(E224:E227)</f>
        <v>160</v>
      </c>
    </row>
    <row r="230" spans="2:5" ht="15">
      <c r="B230" s="39" t="s">
        <v>77</v>
      </c>
      <c r="C230" s="44">
        <v>4</v>
      </c>
      <c r="D230" s="41">
        <v>35</v>
      </c>
      <c r="E230" s="13">
        <v>187</v>
      </c>
    </row>
    <row r="231" spans="4:5" ht="12.75">
      <c r="D231" s="41">
        <v>36</v>
      </c>
      <c r="E231" s="13">
        <v>184</v>
      </c>
    </row>
    <row r="232" spans="4:5" ht="12.75">
      <c r="D232" s="41">
        <v>37</v>
      </c>
      <c r="E232" s="13">
        <v>191</v>
      </c>
    </row>
    <row r="233" spans="4:5" ht="12.75">
      <c r="D233" s="41">
        <v>38</v>
      </c>
      <c r="E233" s="13">
        <v>198</v>
      </c>
    </row>
    <row r="234" spans="4:5" ht="12.75">
      <c r="D234" s="18" t="s">
        <v>8</v>
      </c>
      <c r="E234" s="18">
        <f>SUM(E230:E233)</f>
        <v>760</v>
      </c>
    </row>
    <row r="236" spans="2:5" ht="15">
      <c r="B236" s="21" t="s">
        <v>78</v>
      </c>
      <c r="C236" s="44">
        <v>3</v>
      </c>
      <c r="D236" s="41">
        <v>1</v>
      </c>
      <c r="E236" s="13">
        <v>34</v>
      </c>
    </row>
    <row r="237" spans="4:5" ht="12.75">
      <c r="D237" s="41">
        <v>2</v>
      </c>
      <c r="E237" s="13">
        <v>32</v>
      </c>
    </row>
    <row r="238" spans="4:5" ht="12.75">
      <c r="D238" s="52">
        <v>3</v>
      </c>
      <c r="E238" s="13">
        <v>0</v>
      </c>
    </row>
    <row r="239" spans="4:5" ht="12.75">
      <c r="D239" s="18" t="s">
        <v>8</v>
      </c>
      <c r="E239" s="18">
        <f>SUM(E236:E238)</f>
        <v>66</v>
      </c>
    </row>
    <row r="241" spans="2:6" ht="12.75">
      <c r="B241" s="57" t="s">
        <v>79</v>
      </c>
      <c r="C241" s="26">
        <v>3</v>
      </c>
      <c r="D241" s="27">
        <v>1</v>
      </c>
      <c r="E241" s="28">
        <v>33</v>
      </c>
      <c r="F241" s="29"/>
    </row>
    <row r="242" spans="2:6" ht="12.75">
      <c r="B242" s="30"/>
      <c r="C242" s="31"/>
      <c r="D242" s="27">
        <v>2</v>
      </c>
      <c r="E242" s="28">
        <v>32</v>
      </c>
      <c r="F242" s="29"/>
    </row>
    <row r="243" spans="2:6" ht="12.75">
      <c r="B243" s="30"/>
      <c r="C243" s="31"/>
      <c r="D243" s="27">
        <v>3</v>
      </c>
      <c r="E243" s="28">
        <v>32</v>
      </c>
      <c r="F243" s="29"/>
    </row>
    <row r="244" spans="2:6" ht="12.75">
      <c r="B244" s="30"/>
      <c r="C244" s="31"/>
      <c r="D244" s="32" t="s">
        <v>8</v>
      </c>
      <c r="E244" s="33">
        <f>SUM(E241:E243)</f>
        <v>97</v>
      </c>
      <c r="F244" s="29"/>
    </row>
    <row r="246" spans="2:5" ht="15">
      <c r="B246" s="21" t="s">
        <v>80</v>
      </c>
      <c r="C246" s="44">
        <v>6</v>
      </c>
      <c r="D246" s="41">
        <v>1</v>
      </c>
      <c r="E246" s="13">
        <v>48</v>
      </c>
    </row>
    <row r="247" spans="4:5" ht="12.75">
      <c r="D247" s="41">
        <v>2</v>
      </c>
      <c r="E247" s="13">
        <v>56</v>
      </c>
    </row>
    <row r="248" spans="4:5" ht="12.75">
      <c r="D248" s="41">
        <v>3</v>
      </c>
      <c r="E248" s="13">
        <v>56</v>
      </c>
    </row>
    <row r="249" spans="4:5" ht="12.75">
      <c r="D249" s="41">
        <v>4</v>
      </c>
      <c r="E249" s="13">
        <v>48</v>
      </c>
    </row>
    <row r="250" spans="4:5" ht="12.75">
      <c r="D250" s="41">
        <v>5</v>
      </c>
      <c r="E250" s="13">
        <v>60</v>
      </c>
    </row>
    <row r="251" spans="4:5" ht="12.75">
      <c r="D251" s="41">
        <v>6</v>
      </c>
      <c r="E251" s="13">
        <v>60</v>
      </c>
    </row>
    <row r="252" spans="4:5" ht="12.75">
      <c r="D252" s="18" t="s">
        <v>8</v>
      </c>
      <c r="E252" s="18">
        <f>SUM(E246:E251)</f>
        <v>328</v>
      </c>
    </row>
    <row r="254" spans="2:5" ht="15">
      <c r="B254" s="21" t="s">
        <v>81</v>
      </c>
      <c r="C254" s="44">
        <v>2</v>
      </c>
      <c r="D254" s="41">
        <v>1</v>
      </c>
      <c r="E254" s="13">
        <v>76</v>
      </c>
    </row>
    <row r="255" spans="2:5" ht="12.75">
      <c r="B255" s="30"/>
      <c r="D255" s="16">
        <v>2</v>
      </c>
      <c r="E255" s="13">
        <v>0</v>
      </c>
    </row>
    <row r="256" spans="2:5" ht="12.75">
      <c r="B256" s="30"/>
      <c r="D256" s="18" t="s">
        <v>8</v>
      </c>
      <c r="E256" s="18">
        <f>SUM(E254:E255)</f>
        <v>76</v>
      </c>
    </row>
    <row r="257" spans="4:5" ht="12.75">
      <c r="D257" s="30"/>
      <c r="E257" s="30"/>
    </row>
    <row r="258" spans="2:5" ht="15">
      <c r="B258" s="39" t="s">
        <v>82</v>
      </c>
      <c r="C258" s="44">
        <v>12</v>
      </c>
      <c r="D258" s="37">
        <v>1</v>
      </c>
      <c r="E258" s="13">
        <v>41</v>
      </c>
    </row>
    <row r="259" spans="2:5" ht="12.75">
      <c r="B259" s="30"/>
      <c r="D259" s="37">
        <v>2</v>
      </c>
      <c r="E259" s="13">
        <v>42</v>
      </c>
    </row>
    <row r="260" spans="2:5" ht="12.75">
      <c r="B260" s="30"/>
      <c r="D260" s="37">
        <v>3</v>
      </c>
      <c r="E260" s="13">
        <v>42</v>
      </c>
    </row>
    <row r="261" spans="2:5" ht="12.75">
      <c r="B261" s="30"/>
      <c r="D261" s="37">
        <v>4</v>
      </c>
      <c r="E261" s="13">
        <v>41</v>
      </c>
    </row>
    <row r="262" spans="2:5" ht="12.75">
      <c r="B262" s="30"/>
      <c r="D262" s="37">
        <v>5</v>
      </c>
      <c r="E262" s="13">
        <v>44</v>
      </c>
    </row>
    <row r="263" spans="2:5" ht="12.75">
      <c r="B263" s="30"/>
      <c r="D263" s="37">
        <v>6</v>
      </c>
      <c r="E263" s="13">
        <v>44</v>
      </c>
    </row>
    <row r="264" spans="2:5" ht="12.75">
      <c r="B264" s="30"/>
      <c r="D264" s="40" t="s">
        <v>27</v>
      </c>
      <c r="E264" s="13">
        <v>44</v>
      </c>
    </row>
    <row r="265" spans="2:5" ht="12.75">
      <c r="B265" s="30"/>
      <c r="D265" s="37">
        <v>9</v>
      </c>
      <c r="E265" s="13">
        <v>35</v>
      </c>
    </row>
    <row r="266" spans="2:5" ht="12.75">
      <c r="B266" s="30"/>
      <c r="D266" s="37">
        <v>10</v>
      </c>
      <c r="E266" s="13">
        <v>35</v>
      </c>
    </row>
    <row r="267" spans="2:5" ht="12.75">
      <c r="B267" s="30"/>
      <c r="D267" s="40" t="s">
        <v>29</v>
      </c>
      <c r="E267" s="13">
        <v>42</v>
      </c>
    </row>
    <row r="268" spans="2:5" ht="15">
      <c r="B268" s="39" t="s">
        <v>83</v>
      </c>
      <c r="D268" s="40"/>
      <c r="E268" s="13">
        <v>20</v>
      </c>
    </row>
    <row r="269" spans="2:5" ht="12.75">
      <c r="B269" s="30"/>
      <c r="D269" s="18" t="s">
        <v>8</v>
      </c>
      <c r="E269" s="18">
        <f>SUM(E258:E268)</f>
        <v>430</v>
      </c>
    </row>
    <row r="270" spans="4:5" ht="12.75">
      <c r="D270" s="30"/>
      <c r="E270" s="30"/>
    </row>
    <row r="272" spans="2:5" ht="18.75" customHeight="1">
      <c r="B272" s="39" t="s">
        <v>84</v>
      </c>
      <c r="C272" s="44">
        <v>2</v>
      </c>
      <c r="D272" s="41">
        <v>1</v>
      </c>
      <c r="E272" s="13">
        <v>112</v>
      </c>
    </row>
    <row r="273" spans="4:5" ht="12.75">
      <c r="D273" s="41">
        <v>2</v>
      </c>
      <c r="E273" s="13">
        <v>112</v>
      </c>
    </row>
    <row r="274" spans="4:5" ht="12.75">
      <c r="D274" s="18" t="s">
        <v>8</v>
      </c>
      <c r="E274" s="18">
        <f>SUM(E271:E273)</f>
        <v>224</v>
      </c>
    </row>
    <row r="276" spans="2:5" ht="15">
      <c r="B276" s="58" t="s">
        <v>85</v>
      </c>
      <c r="C276" s="44">
        <v>5</v>
      </c>
      <c r="D276" s="41">
        <v>1</v>
      </c>
      <c r="E276" s="13">
        <v>36</v>
      </c>
    </row>
    <row r="277" spans="4:5" ht="12.75">
      <c r="D277" s="41">
        <v>2</v>
      </c>
      <c r="E277" s="13">
        <v>36</v>
      </c>
    </row>
    <row r="278" spans="4:5" ht="12.75">
      <c r="D278" s="41">
        <v>3</v>
      </c>
      <c r="E278" s="13">
        <v>36</v>
      </c>
    </row>
    <row r="279" spans="4:5" ht="12.75">
      <c r="D279" s="41">
        <v>4</v>
      </c>
      <c r="E279" s="13">
        <v>36</v>
      </c>
    </row>
    <row r="280" spans="4:5" ht="12.75">
      <c r="D280" s="16">
        <v>5</v>
      </c>
      <c r="E280" s="13">
        <v>0</v>
      </c>
    </row>
    <row r="281" spans="4:5" ht="12.75">
      <c r="D281" s="18" t="s">
        <v>8</v>
      </c>
      <c r="E281" s="18">
        <f>SUM(E276:E280)</f>
        <v>144</v>
      </c>
    </row>
    <row r="283" spans="2:5" ht="15">
      <c r="B283" s="39" t="s">
        <v>86</v>
      </c>
      <c r="C283" s="44">
        <v>4</v>
      </c>
      <c r="D283" s="41">
        <v>1</v>
      </c>
      <c r="E283" s="13">
        <v>96</v>
      </c>
    </row>
    <row r="284" spans="4:5" ht="12.75">
      <c r="D284" s="41">
        <v>2</v>
      </c>
      <c r="E284" s="13">
        <v>122</v>
      </c>
    </row>
    <row r="285" spans="4:5" ht="12.75">
      <c r="D285" s="41">
        <v>3</v>
      </c>
      <c r="E285" s="13">
        <v>168</v>
      </c>
    </row>
    <row r="286" spans="4:5" ht="12.75">
      <c r="D286" s="41">
        <v>4</v>
      </c>
      <c r="E286" s="13">
        <v>152</v>
      </c>
    </row>
    <row r="287" spans="4:5" ht="12.75">
      <c r="D287" s="18" t="s">
        <v>8</v>
      </c>
      <c r="E287" s="18">
        <f>SUM(E283:E286)</f>
        <v>538</v>
      </c>
    </row>
    <row r="289" spans="2:6" ht="15">
      <c r="B289" s="25" t="s">
        <v>87</v>
      </c>
      <c r="C289" s="44">
        <v>4</v>
      </c>
      <c r="D289" s="41">
        <v>1</v>
      </c>
      <c r="E289" s="28">
        <v>115</v>
      </c>
      <c r="F289" s="59"/>
    </row>
    <row r="290" spans="2:6" ht="12.75">
      <c r="B290" s="30"/>
      <c r="D290" s="41">
        <v>2</v>
      </c>
      <c r="E290" s="28">
        <v>135</v>
      </c>
      <c r="F290" s="59"/>
    </row>
    <row r="291" spans="2:6" ht="12.75">
      <c r="B291" s="30"/>
      <c r="D291" s="41">
        <v>3</v>
      </c>
      <c r="E291" s="28">
        <v>118</v>
      </c>
      <c r="F291" s="59"/>
    </row>
    <row r="292" spans="2:6" ht="12.75">
      <c r="B292" s="30"/>
      <c r="D292" s="41">
        <v>4</v>
      </c>
      <c r="E292" s="28">
        <v>128</v>
      </c>
      <c r="F292" s="59"/>
    </row>
    <row r="293" spans="2:6" ht="12.75">
      <c r="B293" s="30"/>
      <c r="D293" s="32" t="s">
        <v>8</v>
      </c>
      <c r="E293" s="33">
        <f>SUM(E289:E292)</f>
        <v>496</v>
      </c>
      <c r="F293" s="59"/>
    </row>
    <row r="295" spans="2:5" ht="15">
      <c r="B295" s="39" t="s">
        <v>88</v>
      </c>
      <c r="C295" s="44">
        <v>12</v>
      </c>
      <c r="D295" s="41">
        <v>1</v>
      </c>
      <c r="E295" s="13">
        <v>68</v>
      </c>
    </row>
    <row r="296" spans="4:5" ht="12.75">
      <c r="D296" s="41">
        <v>2</v>
      </c>
      <c r="E296" s="13">
        <v>68</v>
      </c>
    </row>
    <row r="297" spans="4:5" ht="12.75">
      <c r="D297" s="41">
        <v>3</v>
      </c>
      <c r="E297" s="13">
        <v>69</v>
      </c>
    </row>
    <row r="298" spans="4:5" ht="12.75">
      <c r="D298" s="41">
        <v>4</v>
      </c>
      <c r="E298" s="13">
        <v>68</v>
      </c>
    </row>
    <row r="299" spans="4:5" ht="12.75">
      <c r="D299" s="41">
        <v>5</v>
      </c>
      <c r="E299" s="13">
        <v>65</v>
      </c>
    </row>
    <row r="300" spans="4:5" ht="12.75">
      <c r="D300" s="41">
        <v>6</v>
      </c>
      <c r="E300" s="13">
        <v>76</v>
      </c>
    </row>
    <row r="301" spans="4:5" ht="12.75">
      <c r="D301" s="41">
        <v>7</v>
      </c>
      <c r="E301" s="13">
        <v>68</v>
      </c>
    </row>
    <row r="302" spans="4:5" ht="12.75">
      <c r="D302" s="41">
        <v>8</v>
      </c>
      <c r="E302" s="13">
        <v>67</v>
      </c>
    </row>
    <row r="303" spans="4:5" ht="12.75">
      <c r="D303" s="41">
        <v>9</v>
      </c>
      <c r="E303" s="13">
        <v>74</v>
      </c>
    </row>
    <row r="304" spans="4:5" ht="12.75">
      <c r="D304" s="41">
        <v>10</v>
      </c>
      <c r="E304" s="13">
        <v>68</v>
      </c>
    </row>
    <row r="305" spans="4:5" ht="12.75">
      <c r="D305" s="41">
        <v>11</v>
      </c>
      <c r="E305" s="13">
        <v>72</v>
      </c>
    </row>
    <row r="306" spans="4:5" ht="12.75">
      <c r="D306" s="41">
        <v>12</v>
      </c>
      <c r="E306" s="13">
        <v>72</v>
      </c>
    </row>
    <row r="307" spans="4:5" ht="12.75">
      <c r="D307" s="18" t="s">
        <v>8</v>
      </c>
      <c r="E307" s="18">
        <f>SUM(E295:E306)</f>
        <v>835</v>
      </c>
    </row>
    <row r="308" spans="4:5" ht="12.75">
      <c r="D308" s="30"/>
      <c r="E308" s="30"/>
    </row>
    <row r="309" spans="1:6" s="4" customFormat="1" ht="15">
      <c r="A309" s="60"/>
      <c r="B309" s="39" t="s">
        <v>89</v>
      </c>
      <c r="C309" s="44">
        <v>4</v>
      </c>
      <c r="D309" s="37">
        <v>1</v>
      </c>
      <c r="E309" s="28">
        <v>156</v>
      </c>
      <c r="F309" s="59"/>
    </row>
    <row r="310" spans="1:6" s="4" customFormat="1" ht="12.75">
      <c r="A310" s="60"/>
      <c r="B310" s="30"/>
      <c r="C310" s="3"/>
      <c r="D310" s="37">
        <v>2</v>
      </c>
      <c r="E310" s="28">
        <v>155</v>
      </c>
      <c r="F310" s="59"/>
    </row>
    <row r="311" spans="1:6" s="4" customFormat="1" ht="12.75">
      <c r="A311" s="60"/>
      <c r="B311" s="30"/>
      <c r="C311" s="3"/>
      <c r="D311" s="37">
        <v>3</v>
      </c>
      <c r="E311" s="28">
        <v>156</v>
      </c>
      <c r="F311" s="59"/>
    </row>
    <row r="312" spans="1:6" s="4" customFormat="1" ht="12.75">
      <c r="A312" s="60"/>
      <c r="B312" s="30"/>
      <c r="C312" s="3"/>
      <c r="D312" s="37">
        <v>4</v>
      </c>
      <c r="E312" s="28">
        <v>156</v>
      </c>
      <c r="F312" s="59"/>
    </row>
    <row r="313" spans="1:6" s="4" customFormat="1" ht="12.75">
      <c r="A313" s="60"/>
      <c r="B313" s="30"/>
      <c r="C313" s="3"/>
      <c r="D313" s="18" t="s">
        <v>8</v>
      </c>
      <c r="E313" s="18">
        <f>SUM(E309:E312)</f>
        <v>623</v>
      </c>
      <c r="F313" s="59"/>
    </row>
    <row r="315" spans="2:5" ht="15">
      <c r="B315" s="21" t="s">
        <v>90</v>
      </c>
      <c r="C315" s="44">
        <v>12</v>
      </c>
      <c r="D315" s="41">
        <v>1</v>
      </c>
      <c r="E315" s="13">
        <v>97</v>
      </c>
    </row>
    <row r="316" spans="4:5" ht="12.75">
      <c r="D316" s="41">
        <v>2</v>
      </c>
      <c r="E316" s="13">
        <v>95</v>
      </c>
    </row>
    <row r="317" spans="4:5" ht="12.75">
      <c r="D317" s="41">
        <v>3</v>
      </c>
      <c r="E317" s="13">
        <v>93</v>
      </c>
    </row>
    <row r="318" spans="4:5" ht="12.75">
      <c r="D318" s="41">
        <v>4</v>
      </c>
      <c r="E318" s="13">
        <v>93</v>
      </c>
    </row>
    <row r="319" spans="4:5" ht="12.75">
      <c r="D319" s="41">
        <v>5</v>
      </c>
      <c r="E319" s="13">
        <v>96</v>
      </c>
    </row>
    <row r="320" spans="4:5" ht="12.75">
      <c r="D320" s="41">
        <v>6</v>
      </c>
      <c r="E320" s="13">
        <v>94</v>
      </c>
    </row>
    <row r="321" spans="4:5" ht="12.75">
      <c r="D321" s="41">
        <v>7</v>
      </c>
      <c r="E321" s="13">
        <v>94</v>
      </c>
    </row>
    <row r="322" spans="4:5" ht="12.75">
      <c r="D322" s="41">
        <v>8</v>
      </c>
      <c r="E322" s="13">
        <v>91</v>
      </c>
    </row>
    <row r="323" spans="4:5" ht="12.75">
      <c r="D323" s="41">
        <v>9</v>
      </c>
      <c r="E323" s="13">
        <v>94</v>
      </c>
    </row>
    <row r="324" spans="4:5" ht="12.75">
      <c r="D324" s="41">
        <v>10</v>
      </c>
      <c r="E324" s="13">
        <v>92</v>
      </c>
    </row>
    <row r="325" spans="4:5" ht="12.75">
      <c r="D325" s="41">
        <v>11</v>
      </c>
      <c r="E325" s="13">
        <v>95</v>
      </c>
    </row>
    <row r="326" spans="4:5" ht="12.75">
      <c r="D326" s="16">
        <v>12</v>
      </c>
      <c r="E326" s="13">
        <v>0</v>
      </c>
    </row>
    <row r="327" spans="2:5" ht="15">
      <c r="B327" s="55" t="s">
        <v>91</v>
      </c>
      <c r="D327" s="41">
        <v>1</v>
      </c>
      <c r="E327" s="13">
        <v>126</v>
      </c>
    </row>
    <row r="328" spans="2:5" ht="15">
      <c r="B328" s="55" t="s">
        <v>91</v>
      </c>
      <c r="D328" s="41">
        <v>2</v>
      </c>
      <c r="E328" s="13">
        <v>96</v>
      </c>
    </row>
    <row r="329" spans="4:5" ht="12.75">
      <c r="D329" s="18" t="s">
        <v>8</v>
      </c>
      <c r="E329" s="18">
        <f>SUM(E315:E328)</f>
        <v>1256</v>
      </c>
    </row>
    <row r="331" spans="2:5" ht="15">
      <c r="B331" s="39" t="s">
        <v>92</v>
      </c>
      <c r="C331" s="44">
        <v>12</v>
      </c>
      <c r="D331" s="41">
        <v>1</v>
      </c>
      <c r="E331" s="13">
        <v>28</v>
      </c>
    </row>
    <row r="332" spans="4:5" ht="12.75">
      <c r="D332" s="41">
        <v>2</v>
      </c>
      <c r="E332" s="13">
        <v>36</v>
      </c>
    </row>
    <row r="333" spans="4:5" ht="12.75">
      <c r="D333" s="41">
        <v>3</v>
      </c>
      <c r="E333" s="13">
        <v>36</v>
      </c>
    </row>
    <row r="334" spans="4:5" ht="12.75">
      <c r="D334" s="41">
        <v>4</v>
      </c>
      <c r="E334" s="13">
        <v>32</v>
      </c>
    </row>
    <row r="335" spans="4:5" ht="12.75">
      <c r="D335" s="41">
        <v>5</v>
      </c>
      <c r="E335" s="13">
        <v>40</v>
      </c>
    </row>
    <row r="336" spans="4:5" ht="12.75">
      <c r="D336" s="41">
        <v>6</v>
      </c>
      <c r="E336" s="13">
        <v>44</v>
      </c>
    </row>
    <row r="337" spans="4:5" ht="12.75">
      <c r="D337" s="41">
        <v>7</v>
      </c>
      <c r="E337" s="13">
        <v>36</v>
      </c>
    </row>
    <row r="338" spans="4:5" ht="12.75">
      <c r="D338" s="41">
        <v>8</v>
      </c>
      <c r="E338" s="13">
        <v>36</v>
      </c>
    </row>
    <row r="339" spans="4:5" ht="12.75">
      <c r="D339" s="41">
        <v>9</v>
      </c>
      <c r="E339" s="13">
        <v>36</v>
      </c>
    </row>
    <row r="340" spans="4:5" ht="12.75">
      <c r="D340" s="16">
        <v>10</v>
      </c>
      <c r="E340" s="13">
        <v>0</v>
      </c>
    </row>
    <row r="341" spans="4:5" ht="12.75">
      <c r="D341" s="41">
        <v>11</v>
      </c>
      <c r="E341" s="13">
        <v>40</v>
      </c>
    </row>
    <row r="342" spans="4:5" ht="12.75">
      <c r="D342" s="41">
        <v>12</v>
      </c>
      <c r="E342" s="13">
        <v>32</v>
      </c>
    </row>
    <row r="343" spans="4:5" ht="12.75">
      <c r="D343" s="18" t="s">
        <v>8</v>
      </c>
      <c r="E343" s="18">
        <f>SUM(E331:E342)</f>
        <v>396</v>
      </c>
    </row>
    <row r="345" spans="2:5" ht="15">
      <c r="B345" s="21" t="s">
        <v>93</v>
      </c>
      <c r="C345" s="44">
        <v>12</v>
      </c>
      <c r="D345" s="41">
        <v>1</v>
      </c>
      <c r="E345" s="13">
        <v>68</v>
      </c>
    </row>
    <row r="346" spans="4:5" ht="12.75">
      <c r="D346" s="41">
        <v>2</v>
      </c>
      <c r="E346" s="13">
        <v>68</v>
      </c>
    </row>
    <row r="347" spans="4:5" ht="12.75">
      <c r="D347" s="41">
        <v>3</v>
      </c>
      <c r="E347" s="13">
        <v>68</v>
      </c>
    </row>
    <row r="348" spans="4:5" ht="12.75">
      <c r="D348" s="41">
        <v>4</v>
      </c>
      <c r="E348" s="13">
        <v>68</v>
      </c>
    </row>
    <row r="349" spans="4:5" ht="12.75">
      <c r="D349" s="41">
        <v>5</v>
      </c>
      <c r="E349" s="13">
        <v>73</v>
      </c>
    </row>
    <row r="350" spans="4:5" ht="12.75">
      <c r="D350" s="41">
        <v>6</v>
      </c>
      <c r="E350" s="13">
        <v>68</v>
      </c>
    </row>
    <row r="351" spans="4:5" ht="12.75">
      <c r="D351" s="41">
        <v>7</v>
      </c>
      <c r="E351" s="13">
        <v>68</v>
      </c>
    </row>
    <row r="352" spans="4:5" ht="12.75">
      <c r="D352" s="41">
        <v>8</v>
      </c>
      <c r="E352" s="13">
        <v>68</v>
      </c>
    </row>
    <row r="353" spans="4:5" ht="12.75">
      <c r="D353" s="41">
        <v>9</v>
      </c>
      <c r="E353" s="13">
        <v>68</v>
      </c>
    </row>
    <row r="354" spans="4:5" ht="12.75">
      <c r="D354" s="41">
        <v>10</v>
      </c>
      <c r="E354" s="13">
        <v>68</v>
      </c>
    </row>
    <row r="355" spans="4:5" ht="12.75">
      <c r="D355" s="41">
        <v>11</v>
      </c>
      <c r="E355" s="13">
        <v>68</v>
      </c>
    </row>
    <row r="356" spans="4:5" ht="12.75">
      <c r="D356" s="16">
        <v>12</v>
      </c>
      <c r="E356" s="13">
        <v>0</v>
      </c>
    </row>
    <row r="357" spans="4:5" ht="12.75">
      <c r="D357" s="18" t="s">
        <v>8</v>
      </c>
      <c r="E357" s="18">
        <f>SUM(E345:E356)</f>
        <v>753</v>
      </c>
    </row>
    <row r="359" spans="2:5" ht="15">
      <c r="B359" s="39" t="s">
        <v>94</v>
      </c>
      <c r="C359" s="11">
        <v>13</v>
      </c>
      <c r="D359" s="13">
        <v>1</v>
      </c>
      <c r="E359" s="13">
        <v>107</v>
      </c>
    </row>
    <row r="360" spans="2:5" ht="12.75">
      <c r="B360" s="2" t="s">
        <v>95</v>
      </c>
      <c r="D360" s="41">
        <v>2</v>
      </c>
      <c r="E360" s="13">
        <v>64</v>
      </c>
    </row>
    <row r="361" spans="4:5" ht="12.75">
      <c r="D361" s="41">
        <v>3</v>
      </c>
      <c r="E361" s="13">
        <v>74</v>
      </c>
    </row>
    <row r="362" spans="4:5" ht="12.75">
      <c r="D362" s="41">
        <v>4</v>
      </c>
      <c r="E362" s="13">
        <v>100</v>
      </c>
    </row>
    <row r="363" spans="4:5" ht="12.75">
      <c r="D363" s="41">
        <v>5</v>
      </c>
      <c r="E363" s="13">
        <v>124</v>
      </c>
    </row>
    <row r="364" spans="4:5" ht="12.75">
      <c r="D364" s="41">
        <v>6</v>
      </c>
      <c r="E364" s="13">
        <v>74</v>
      </c>
    </row>
    <row r="365" spans="4:5" ht="12.75">
      <c r="D365" s="41">
        <v>7</v>
      </c>
      <c r="E365" s="13">
        <v>92</v>
      </c>
    </row>
    <row r="366" spans="4:5" ht="12.75">
      <c r="D366" s="41">
        <v>8</v>
      </c>
      <c r="E366" s="13">
        <v>72</v>
      </c>
    </row>
    <row r="367" spans="4:5" ht="12.75">
      <c r="D367" s="41">
        <v>9</v>
      </c>
      <c r="E367" s="13">
        <v>90</v>
      </c>
    </row>
    <row r="368" spans="4:5" ht="12.75">
      <c r="D368" s="41">
        <v>10</v>
      </c>
      <c r="E368" s="13">
        <v>114</v>
      </c>
    </row>
    <row r="369" spans="4:5" ht="12.75">
      <c r="D369" s="41">
        <v>11</v>
      </c>
      <c r="E369" s="13">
        <v>84</v>
      </c>
    </row>
    <row r="370" spans="4:5" ht="12.75">
      <c r="D370" s="41">
        <v>12</v>
      </c>
      <c r="E370" s="13">
        <v>96</v>
      </c>
    </row>
    <row r="371" spans="4:5" ht="12.75">
      <c r="D371" s="18" t="s">
        <v>8</v>
      </c>
      <c r="E371" s="18">
        <f>SUM(E359:E370)</f>
        <v>1091</v>
      </c>
    </row>
    <row r="373" spans="2:5" ht="15">
      <c r="B373" s="39" t="s">
        <v>96</v>
      </c>
      <c r="C373" s="44"/>
      <c r="D373" s="41">
        <v>1</v>
      </c>
      <c r="E373" s="13">
        <v>144</v>
      </c>
    </row>
    <row r="374" spans="4:5" ht="12.75">
      <c r="D374" s="41">
        <v>2</v>
      </c>
      <c r="E374" s="13">
        <v>188</v>
      </c>
    </row>
    <row r="375" spans="4:5" ht="12.75">
      <c r="D375" s="41">
        <v>3</v>
      </c>
      <c r="E375" s="13">
        <v>240</v>
      </c>
    </row>
    <row r="376" spans="4:5" ht="12.75">
      <c r="D376" s="41">
        <v>4</v>
      </c>
      <c r="E376" s="13">
        <v>208</v>
      </c>
    </row>
    <row r="377" spans="4:5" ht="12.75">
      <c r="D377" s="41">
        <v>5</v>
      </c>
      <c r="E377" s="13">
        <v>230</v>
      </c>
    </row>
    <row r="378" spans="4:5" ht="12.75">
      <c r="D378" s="18" t="s">
        <v>8</v>
      </c>
      <c r="E378" s="18">
        <f>SUM(E373:E377)</f>
        <v>1010</v>
      </c>
    </row>
    <row r="379" spans="4:5" ht="12.75">
      <c r="D379" s="30"/>
      <c r="E379" s="30"/>
    </row>
    <row r="380" spans="2:5" ht="13.5" customHeight="1">
      <c r="B380" s="50" t="s">
        <v>97</v>
      </c>
      <c r="C380" s="111" t="s">
        <v>98</v>
      </c>
      <c r="D380" s="111"/>
      <c r="E380" s="30"/>
    </row>
    <row r="381" spans="4:5" ht="12.75">
      <c r="D381" s="30"/>
      <c r="E381" s="30"/>
    </row>
    <row r="382" spans="2:5" ht="15">
      <c r="B382" s="39" t="s">
        <v>99</v>
      </c>
      <c r="C382" s="44">
        <v>6</v>
      </c>
      <c r="D382" s="41">
        <v>1</v>
      </c>
      <c r="E382" s="13">
        <v>46</v>
      </c>
    </row>
    <row r="383" spans="2:5" ht="12.75">
      <c r="B383" s="2" t="s">
        <v>100</v>
      </c>
      <c r="D383" s="41">
        <v>2</v>
      </c>
      <c r="E383" s="13">
        <v>42</v>
      </c>
    </row>
    <row r="384" spans="4:5" ht="12.75">
      <c r="D384" s="41">
        <v>3</v>
      </c>
      <c r="E384" s="13">
        <v>46</v>
      </c>
    </row>
    <row r="385" spans="4:5" ht="12.75">
      <c r="D385" s="41">
        <v>4</v>
      </c>
      <c r="E385" s="13">
        <v>42</v>
      </c>
    </row>
    <row r="386" spans="4:5" ht="12.75">
      <c r="D386" s="18" t="s">
        <v>8</v>
      </c>
      <c r="E386" s="18">
        <f>SUM(E382:E385)</f>
        <v>176</v>
      </c>
    </row>
    <row r="388" spans="2:6" ht="15">
      <c r="B388" s="25" t="s">
        <v>101</v>
      </c>
      <c r="C388" s="26">
        <v>4</v>
      </c>
      <c r="D388" s="27">
        <v>1</v>
      </c>
      <c r="E388" s="28">
        <v>46</v>
      </c>
      <c r="F388" s="29"/>
    </row>
    <row r="389" spans="2:6" ht="12.75">
      <c r="B389" s="30"/>
      <c r="C389" s="31"/>
      <c r="D389" s="27">
        <v>2</v>
      </c>
      <c r="E389" s="28">
        <v>36</v>
      </c>
      <c r="F389" s="29"/>
    </row>
    <row r="390" spans="2:6" ht="12.75">
      <c r="B390" s="30"/>
      <c r="C390" s="31"/>
      <c r="D390" s="27">
        <v>3</v>
      </c>
      <c r="E390" s="28">
        <v>32</v>
      </c>
      <c r="F390" s="29"/>
    </row>
    <row r="391" spans="2:6" ht="12.75">
      <c r="B391" s="30"/>
      <c r="C391" s="31"/>
      <c r="D391" s="27">
        <v>4</v>
      </c>
      <c r="E391" s="28">
        <v>32</v>
      </c>
      <c r="F391" s="29"/>
    </row>
    <row r="392" spans="2:5" ht="12.75">
      <c r="B392" s="30"/>
      <c r="C392" s="31"/>
      <c r="D392" s="32" t="s">
        <v>8</v>
      </c>
      <c r="E392" s="33">
        <f>SUM(E388:E391)</f>
        <v>146</v>
      </c>
    </row>
    <row r="394" spans="2:5" ht="15">
      <c r="B394" s="21" t="s">
        <v>102</v>
      </c>
      <c r="C394" s="11">
        <v>2</v>
      </c>
      <c r="D394" s="13">
        <v>1</v>
      </c>
      <c r="E394" s="13">
        <v>156</v>
      </c>
    </row>
    <row r="395" spans="4:6" ht="12.75">
      <c r="D395" s="16">
        <v>2</v>
      </c>
      <c r="E395" s="13">
        <v>0</v>
      </c>
      <c r="F395" s="38" t="s">
        <v>103</v>
      </c>
    </row>
    <row r="396" spans="4:5" ht="12.75">
      <c r="D396" s="18" t="s">
        <v>8</v>
      </c>
      <c r="E396" s="18">
        <f>SUM(E394:E395)</f>
        <v>156</v>
      </c>
    </row>
    <row r="397" ht="14.25" customHeight="1"/>
    <row r="398" spans="2:5" ht="15">
      <c r="B398" s="39" t="s">
        <v>104</v>
      </c>
      <c r="C398" s="11">
        <v>8</v>
      </c>
      <c r="D398" s="13">
        <v>1</v>
      </c>
      <c r="E398" s="61">
        <v>92</v>
      </c>
    </row>
    <row r="399" spans="4:5" ht="12.75">
      <c r="D399" s="41">
        <v>2</v>
      </c>
      <c r="E399" s="61">
        <v>88</v>
      </c>
    </row>
    <row r="400" spans="4:5" ht="12.75">
      <c r="D400" s="41">
        <v>3</v>
      </c>
      <c r="E400" s="61">
        <v>66</v>
      </c>
    </row>
    <row r="401" spans="4:5" ht="12.75">
      <c r="D401" s="41">
        <v>4</v>
      </c>
      <c r="E401" s="61">
        <v>85</v>
      </c>
    </row>
    <row r="402" spans="4:5" ht="12.75">
      <c r="D402" s="41">
        <v>5</v>
      </c>
      <c r="E402" s="61">
        <v>84</v>
      </c>
    </row>
    <row r="403" spans="4:5" ht="12.75">
      <c r="D403" s="41">
        <v>6</v>
      </c>
      <c r="E403" s="61">
        <v>96</v>
      </c>
    </row>
    <row r="404" spans="4:5" ht="12.75">
      <c r="D404" s="27" t="s">
        <v>105</v>
      </c>
      <c r="E404" s="13">
        <v>112</v>
      </c>
    </row>
    <row r="405" spans="4:5" ht="12.75">
      <c r="D405" s="18" t="s">
        <v>8</v>
      </c>
      <c r="E405" s="18">
        <f>SUM(E398:E404)</f>
        <v>623</v>
      </c>
    </row>
    <row r="406" spans="4:5" ht="12.75">
      <c r="D406" s="30"/>
      <c r="E406" s="30"/>
    </row>
    <row r="407" spans="2:5" ht="15">
      <c r="B407" s="25" t="s">
        <v>106</v>
      </c>
      <c r="C407" s="44">
        <v>8</v>
      </c>
      <c r="D407" s="27">
        <v>1</v>
      </c>
      <c r="E407" s="28">
        <v>80</v>
      </c>
    </row>
    <row r="408" spans="2:5" ht="12.75">
      <c r="B408" s="30"/>
      <c r="D408" s="27">
        <v>2</v>
      </c>
      <c r="E408" s="28">
        <v>88</v>
      </c>
    </row>
    <row r="409" spans="2:5" ht="12.75">
      <c r="B409" s="30"/>
      <c r="D409" s="27">
        <v>3</v>
      </c>
      <c r="E409" s="28">
        <v>64</v>
      </c>
    </row>
    <row r="410" spans="2:6" ht="12.75">
      <c r="B410" s="30"/>
      <c r="D410" s="27">
        <v>4</v>
      </c>
      <c r="E410" s="28">
        <v>103</v>
      </c>
      <c r="F410" s="5" t="s">
        <v>107</v>
      </c>
    </row>
    <row r="411" spans="2:6" ht="12.75">
      <c r="B411" s="30"/>
      <c r="D411" s="27">
        <v>5</v>
      </c>
      <c r="E411" s="28">
        <v>102</v>
      </c>
      <c r="F411" s="5" t="s">
        <v>108</v>
      </c>
    </row>
    <row r="412" spans="2:5" ht="12.75">
      <c r="B412" s="30"/>
      <c r="D412" s="27">
        <v>6</v>
      </c>
      <c r="E412" s="28">
        <v>80</v>
      </c>
    </row>
    <row r="413" spans="2:6" ht="12.75">
      <c r="B413" s="30"/>
      <c r="D413" s="27">
        <v>7</v>
      </c>
      <c r="E413" s="28">
        <f>72+4</f>
        <v>76</v>
      </c>
      <c r="F413" s="5" t="s">
        <v>108</v>
      </c>
    </row>
    <row r="414" spans="2:5" ht="12.75">
      <c r="B414" s="30"/>
      <c r="D414" s="27">
        <v>8</v>
      </c>
      <c r="E414" s="28">
        <v>84</v>
      </c>
    </row>
    <row r="415" spans="2:5" ht="12.75">
      <c r="B415" s="30"/>
      <c r="D415" s="32" t="s">
        <v>8</v>
      </c>
      <c r="E415" s="33">
        <f>SUM(E407:E414)</f>
        <v>677</v>
      </c>
    </row>
    <row r="417" spans="2:5" ht="15">
      <c r="B417" s="39" t="s">
        <v>109</v>
      </c>
      <c r="C417" s="36">
        <v>3</v>
      </c>
      <c r="D417" s="27">
        <v>1</v>
      </c>
      <c r="E417" s="13">
        <v>118</v>
      </c>
    </row>
    <row r="418" spans="2:5" ht="12.75">
      <c r="B418" s="30"/>
      <c r="C418" s="42"/>
      <c r="D418" s="27">
        <v>2</v>
      </c>
      <c r="E418" s="13">
        <v>106</v>
      </c>
    </row>
    <row r="419" spans="2:5" ht="12.75">
      <c r="B419" s="30"/>
      <c r="C419" s="42"/>
      <c r="D419" s="27">
        <v>3</v>
      </c>
      <c r="E419" s="13">
        <v>120</v>
      </c>
    </row>
    <row r="420" spans="2:5" ht="12.75">
      <c r="B420" s="30"/>
      <c r="D420" s="18" t="s">
        <v>8</v>
      </c>
      <c r="E420" s="18">
        <f>SUM(E417:E419)</f>
        <v>344</v>
      </c>
    </row>
    <row r="421" spans="4:5" ht="12.75">
      <c r="D421" s="30"/>
      <c r="E421" s="30"/>
    </row>
    <row r="422" spans="2:6" ht="15">
      <c r="B422" s="25" t="s">
        <v>110</v>
      </c>
      <c r="C422" s="26">
        <v>3</v>
      </c>
      <c r="D422" s="27">
        <v>1</v>
      </c>
      <c r="E422" s="28">
        <v>130</v>
      </c>
      <c r="F422" s="29"/>
    </row>
    <row r="423" spans="2:6" ht="12.75">
      <c r="B423" s="30"/>
      <c r="C423" s="31"/>
      <c r="D423" s="27">
        <v>2</v>
      </c>
      <c r="E423" s="28">
        <v>130</v>
      </c>
      <c r="F423" s="29"/>
    </row>
    <row r="424" spans="2:6" ht="12.75">
      <c r="B424" s="30"/>
      <c r="C424" s="31"/>
      <c r="D424" s="27">
        <v>3</v>
      </c>
      <c r="E424" s="28">
        <v>122</v>
      </c>
      <c r="F424" s="29"/>
    </row>
    <row r="425" spans="2:6" ht="12.75">
      <c r="B425" s="30"/>
      <c r="C425" s="31"/>
      <c r="D425" s="32" t="s">
        <v>8</v>
      </c>
      <c r="E425" s="33">
        <f>SUM(E422:E424)</f>
        <v>382</v>
      </c>
      <c r="F425" s="29"/>
    </row>
    <row r="427" spans="2:5" ht="15">
      <c r="B427" s="21" t="s">
        <v>111</v>
      </c>
      <c r="C427" s="11">
        <v>6</v>
      </c>
      <c r="D427" s="13">
        <v>1</v>
      </c>
      <c r="E427" s="61">
        <v>120</v>
      </c>
    </row>
    <row r="428" spans="4:6" ht="12.75">
      <c r="D428" s="41">
        <v>2</v>
      </c>
      <c r="E428" s="61">
        <v>148</v>
      </c>
      <c r="F428" s="5" t="s">
        <v>112</v>
      </c>
    </row>
    <row r="429" spans="4:5" ht="12.75">
      <c r="D429" s="41">
        <v>3</v>
      </c>
      <c r="E429" s="61">
        <v>112</v>
      </c>
    </row>
    <row r="430" spans="4:5" ht="12.75">
      <c r="D430" s="41">
        <v>4</v>
      </c>
      <c r="E430" s="61">
        <v>108</v>
      </c>
    </row>
    <row r="431" spans="4:6" ht="12.75">
      <c r="D431" s="41">
        <v>5</v>
      </c>
      <c r="E431" s="61">
        <v>192</v>
      </c>
      <c r="F431" s="5" t="s">
        <v>113</v>
      </c>
    </row>
    <row r="432" spans="4:5" ht="12.75">
      <c r="D432" s="16">
        <v>6</v>
      </c>
      <c r="E432" s="13">
        <v>0</v>
      </c>
    </row>
    <row r="433" spans="4:5" ht="12.75">
      <c r="D433" s="18" t="s">
        <v>8</v>
      </c>
      <c r="E433" s="18">
        <f>SUM(E427:E432)</f>
        <v>680</v>
      </c>
    </row>
    <row r="435" spans="2:5" ht="15">
      <c r="B435" s="39" t="s">
        <v>114</v>
      </c>
      <c r="C435" s="11">
        <v>4</v>
      </c>
      <c r="D435" s="13">
        <v>1</v>
      </c>
      <c r="E435" s="13">
        <v>84</v>
      </c>
    </row>
    <row r="436" spans="4:5" ht="12.75">
      <c r="D436" s="41">
        <v>2</v>
      </c>
      <c r="E436" s="13">
        <v>84</v>
      </c>
    </row>
    <row r="437" spans="4:5" ht="12.75">
      <c r="D437" s="41">
        <v>3</v>
      </c>
      <c r="E437" s="13">
        <v>84</v>
      </c>
    </row>
    <row r="438" spans="4:5" ht="12.75">
      <c r="D438" s="41">
        <v>4</v>
      </c>
      <c r="E438" s="13">
        <v>86</v>
      </c>
    </row>
    <row r="439" spans="4:5" ht="12.75">
      <c r="D439" s="18" t="s">
        <v>8</v>
      </c>
      <c r="E439" s="18">
        <f>SUM(E435:E438)</f>
        <v>338</v>
      </c>
    </row>
    <row r="441" spans="2:6" ht="12.75">
      <c r="B441" s="57" t="s">
        <v>115</v>
      </c>
      <c r="C441" s="26">
        <v>4</v>
      </c>
      <c r="D441" s="27">
        <v>1</v>
      </c>
      <c r="E441" s="28">
        <v>84</v>
      </c>
      <c r="F441" s="29"/>
    </row>
    <row r="442" spans="2:6" ht="12.75">
      <c r="B442" s="30"/>
      <c r="C442" s="31"/>
      <c r="D442" s="27">
        <v>2</v>
      </c>
      <c r="E442" s="28">
        <v>84</v>
      </c>
      <c r="F442" s="29"/>
    </row>
    <row r="443" spans="2:6" ht="12.75">
      <c r="B443" s="30"/>
      <c r="C443" s="31"/>
      <c r="D443" s="27">
        <v>3</v>
      </c>
      <c r="E443" s="28">
        <v>84</v>
      </c>
      <c r="F443" s="29"/>
    </row>
    <row r="444" spans="2:6" ht="12.75">
      <c r="B444" s="30"/>
      <c r="C444" s="31"/>
      <c r="D444" s="27">
        <v>4</v>
      </c>
      <c r="E444" s="28">
        <v>84</v>
      </c>
      <c r="F444" s="29"/>
    </row>
    <row r="445" spans="2:6" ht="12.75">
      <c r="B445" s="30"/>
      <c r="C445" s="31"/>
      <c r="D445" s="32" t="s">
        <v>8</v>
      </c>
      <c r="E445" s="33">
        <f>SUM(E441:E444)</f>
        <v>336</v>
      </c>
      <c r="F445" s="29"/>
    </row>
    <row r="447" spans="2:5" ht="15">
      <c r="B447" s="21" t="s">
        <v>116</v>
      </c>
      <c r="C447" s="11">
        <v>6</v>
      </c>
      <c r="D447" s="13">
        <v>1</v>
      </c>
      <c r="E447" s="13">
        <v>60</v>
      </c>
    </row>
    <row r="448" spans="4:5" ht="12.75">
      <c r="D448" s="41">
        <v>2</v>
      </c>
      <c r="E448" s="13">
        <v>60</v>
      </c>
    </row>
    <row r="449" spans="4:5" ht="12.75">
      <c r="D449" s="41">
        <v>3</v>
      </c>
      <c r="E449" s="13">
        <v>60</v>
      </c>
    </row>
    <row r="450" spans="4:5" ht="12.75">
      <c r="D450" s="41">
        <v>4</v>
      </c>
      <c r="E450" s="13">
        <v>60</v>
      </c>
    </row>
    <row r="451" spans="4:5" ht="12.75">
      <c r="D451" s="41">
        <v>5</v>
      </c>
      <c r="E451" s="13">
        <v>60</v>
      </c>
    </row>
    <row r="452" spans="4:5" ht="12.75">
      <c r="D452" s="16">
        <v>6</v>
      </c>
      <c r="E452" s="13">
        <v>0</v>
      </c>
    </row>
    <row r="453" spans="4:5" ht="12.75">
      <c r="D453" s="18" t="s">
        <v>8</v>
      </c>
      <c r="E453" s="18">
        <f>SUM(E447:E452)</f>
        <v>300</v>
      </c>
    </row>
    <row r="454" spans="4:5" ht="12.75">
      <c r="D454" s="30"/>
      <c r="E454" s="30"/>
    </row>
    <row r="455" spans="2:6" ht="15">
      <c r="B455" s="10" t="s">
        <v>117</v>
      </c>
      <c r="C455" s="22">
        <v>1</v>
      </c>
      <c r="D455" s="12">
        <v>1</v>
      </c>
      <c r="E455" s="13">
        <v>0</v>
      </c>
      <c r="F455" s="38" t="s">
        <v>118</v>
      </c>
    </row>
    <row r="456" spans="2:5" ht="12.75">
      <c r="B456" s="30"/>
      <c r="D456" s="18" t="s">
        <v>8</v>
      </c>
      <c r="E456" s="18">
        <v>0</v>
      </c>
    </row>
    <row r="458" spans="2:5" ht="15">
      <c r="B458" s="21" t="s">
        <v>119</v>
      </c>
      <c r="C458" s="11">
        <v>2</v>
      </c>
      <c r="D458" s="13">
        <v>41</v>
      </c>
      <c r="E458" s="13">
        <v>124</v>
      </c>
    </row>
    <row r="459" spans="4:5" ht="12.75">
      <c r="D459" s="62" t="s">
        <v>120</v>
      </c>
      <c r="E459" s="13">
        <v>0</v>
      </c>
    </row>
    <row r="460" spans="4:5" ht="12.75">
      <c r="D460" s="18" t="s">
        <v>8</v>
      </c>
      <c r="E460" s="18">
        <f>SUM(E458:E459)</f>
        <v>124</v>
      </c>
    </row>
    <row r="462" spans="2:6" ht="15">
      <c r="B462" s="25" t="s">
        <v>121</v>
      </c>
      <c r="C462" s="63">
        <v>2</v>
      </c>
      <c r="D462" s="27">
        <v>39</v>
      </c>
      <c r="E462" s="28">
        <v>148</v>
      </c>
      <c r="F462" s="29"/>
    </row>
    <row r="463" spans="2:6" ht="12.75">
      <c r="B463" s="64"/>
      <c r="C463" s="65"/>
      <c r="D463" s="27">
        <v>40</v>
      </c>
      <c r="E463" s="66">
        <v>164</v>
      </c>
      <c r="F463" s="29"/>
    </row>
    <row r="464" spans="2:6" ht="12.75">
      <c r="B464" s="30"/>
      <c r="C464" s="31"/>
      <c r="D464" s="18" t="s">
        <v>8</v>
      </c>
      <c r="E464" s="54">
        <f>SUM(E462:E463)</f>
        <v>312</v>
      </c>
      <c r="F464" s="29"/>
    </row>
    <row r="466" spans="2:5" ht="15">
      <c r="B466" s="39" t="s">
        <v>122</v>
      </c>
      <c r="C466" s="36">
        <v>24</v>
      </c>
      <c r="D466" s="41">
        <v>1</v>
      </c>
      <c r="E466" s="13">
        <v>40</v>
      </c>
    </row>
    <row r="467" spans="2:5" ht="12.75">
      <c r="B467" s="67"/>
      <c r="C467" s="68"/>
      <c r="D467" s="41">
        <v>2</v>
      </c>
      <c r="E467" s="13">
        <v>37</v>
      </c>
    </row>
    <row r="468" spans="4:5" ht="12.75">
      <c r="D468" s="41">
        <v>3</v>
      </c>
      <c r="E468" s="13">
        <v>41</v>
      </c>
    </row>
    <row r="469" spans="4:5" ht="12.75">
      <c r="D469" s="41">
        <v>4</v>
      </c>
      <c r="E469" s="13">
        <v>44</v>
      </c>
    </row>
    <row r="470" spans="4:5" ht="12.75">
      <c r="D470" s="41">
        <v>5</v>
      </c>
      <c r="E470" s="13">
        <v>44</v>
      </c>
    </row>
    <row r="471" spans="4:5" ht="12.75">
      <c r="D471" s="41">
        <v>6</v>
      </c>
      <c r="E471" s="13">
        <v>44</v>
      </c>
    </row>
    <row r="472" spans="4:5" ht="12.75">
      <c r="D472" s="41">
        <v>7</v>
      </c>
      <c r="E472" s="13">
        <v>44</v>
      </c>
    </row>
    <row r="473" spans="4:5" ht="12.75">
      <c r="D473" s="41">
        <v>8</v>
      </c>
      <c r="E473" s="13">
        <v>42</v>
      </c>
    </row>
    <row r="474" spans="4:5" ht="12.75">
      <c r="D474" s="41">
        <v>9</v>
      </c>
      <c r="E474" s="13">
        <v>41</v>
      </c>
    </row>
    <row r="475" spans="4:5" ht="12.75">
      <c r="D475" s="41">
        <v>10</v>
      </c>
      <c r="E475" s="13">
        <v>44</v>
      </c>
    </row>
    <row r="476" spans="4:5" ht="12.75">
      <c r="D476" s="41">
        <v>11</v>
      </c>
      <c r="E476" s="13">
        <v>44</v>
      </c>
    </row>
    <row r="477" spans="4:5" ht="12.75">
      <c r="D477" s="41">
        <v>12</v>
      </c>
      <c r="E477" s="13">
        <v>44</v>
      </c>
    </row>
    <row r="478" spans="4:5" ht="12.75">
      <c r="D478" s="41">
        <v>13</v>
      </c>
      <c r="E478" s="13">
        <v>43</v>
      </c>
    </row>
    <row r="479" spans="4:5" ht="12.75">
      <c r="D479" s="41">
        <v>14</v>
      </c>
      <c r="E479" s="13">
        <v>38</v>
      </c>
    </row>
    <row r="480" spans="4:5" ht="12.75">
      <c r="D480" s="41">
        <v>15</v>
      </c>
      <c r="E480" s="13">
        <v>44</v>
      </c>
    </row>
    <row r="481" spans="4:5" ht="12.75">
      <c r="D481" s="41">
        <v>16</v>
      </c>
      <c r="E481" s="13">
        <v>44</v>
      </c>
    </row>
    <row r="482" spans="4:5" ht="12.75">
      <c r="D482" s="41">
        <v>17</v>
      </c>
      <c r="E482" s="13">
        <v>44</v>
      </c>
    </row>
    <row r="483" spans="4:5" ht="12.75">
      <c r="D483" s="41">
        <v>18</v>
      </c>
      <c r="E483" s="13">
        <v>44</v>
      </c>
    </row>
    <row r="484" spans="4:5" ht="12.75">
      <c r="D484" s="41">
        <v>19</v>
      </c>
      <c r="E484" s="13">
        <v>43</v>
      </c>
    </row>
    <row r="485" spans="4:5" ht="12.75">
      <c r="D485" s="41">
        <v>20</v>
      </c>
      <c r="E485" s="13">
        <v>43</v>
      </c>
    </row>
    <row r="486" spans="4:5" ht="12.75">
      <c r="D486" s="41">
        <v>21</v>
      </c>
      <c r="E486" s="13">
        <v>44</v>
      </c>
    </row>
    <row r="487" spans="4:5" ht="12.75">
      <c r="D487" s="41">
        <v>22</v>
      </c>
      <c r="E487" s="13">
        <v>43</v>
      </c>
    </row>
    <row r="488" spans="4:5" ht="12.75">
      <c r="D488" s="41">
        <v>23</v>
      </c>
      <c r="E488" s="13">
        <v>44</v>
      </c>
    </row>
    <row r="489" spans="4:5" ht="12.75">
      <c r="D489" s="41">
        <v>24</v>
      </c>
      <c r="E489" s="13">
        <v>43</v>
      </c>
    </row>
    <row r="490" spans="4:5" ht="12.75">
      <c r="D490" s="18" t="s">
        <v>8</v>
      </c>
      <c r="E490" s="18">
        <f>SUM(E466:E489)</f>
        <v>1026</v>
      </c>
    </row>
    <row r="491" spans="4:5" ht="12.75">
      <c r="D491" s="30"/>
      <c r="E491" s="30"/>
    </row>
    <row r="492" spans="2:5" ht="15">
      <c r="B492" s="39" t="s">
        <v>123</v>
      </c>
      <c r="C492" s="11">
        <v>4</v>
      </c>
      <c r="D492" s="13">
        <v>1</v>
      </c>
      <c r="E492" s="13">
        <v>140</v>
      </c>
    </row>
    <row r="493" spans="4:5" ht="12.75">
      <c r="D493" s="41">
        <v>2</v>
      </c>
      <c r="E493" s="13">
        <v>132</v>
      </c>
    </row>
    <row r="494" spans="4:5" ht="12.75">
      <c r="D494" s="41">
        <v>3</v>
      </c>
      <c r="E494" s="13">
        <v>116</v>
      </c>
    </row>
    <row r="495" spans="4:5" ht="12.75">
      <c r="D495" s="41">
        <v>4</v>
      </c>
      <c r="E495" s="13">
        <v>120</v>
      </c>
    </row>
    <row r="496" spans="4:5" ht="12.75">
      <c r="D496" s="18" t="s">
        <v>8</v>
      </c>
      <c r="E496" s="18">
        <f>SUM(E492:E495)</f>
        <v>508</v>
      </c>
    </row>
    <row r="498" spans="2:5" ht="15">
      <c r="B498" s="39" t="s">
        <v>124</v>
      </c>
      <c r="C498" s="44">
        <v>12</v>
      </c>
      <c r="D498" s="41">
        <v>1</v>
      </c>
      <c r="E498" s="13">
        <v>94</v>
      </c>
    </row>
    <row r="499" spans="4:5" ht="12.75">
      <c r="D499" s="41">
        <v>2</v>
      </c>
      <c r="E499" s="13">
        <v>95</v>
      </c>
    </row>
    <row r="500" spans="4:5" ht="12.75">
      <c r="D500" s="41">
        <v>3</v>
      </c>
      <c r="E500" s="13">
        <v>96</v>
      </c>
    </row>
    <row r="501" spans="4:5" ht="12.75">
      <c r="D501" s="41">
        <v>4</v>
      </c>
      <c r="E501" s="13">
        <v>99</v>
      </c>
    </row>
    <row r="502" spans="4:5" ht="12.75">
      <c r="D502" s="41">
        <v>5</v>
      </c>
      <c r="E502" s="13">
        <v>94</v>
      </c>
    </row>
    <row r="503" spans="4:5" ht="12.75">
      <c r="D503" s="41">
        <v>6</v>
      </c>
      <c r="E503" s="13">
        <v>93</v>
      </c>
    </row>
    <row r="504" spans="4:5" ht="12.75">
      <c r="D504" s="41">
        <v>7</v>
      </c>
      <c r="E504" s="13">
        <v>88</v>
      </c>
    </row>
    <row r="505" spans="4:5" ht="12.75">
      <c r="D505" s="41">
        <v>8</v>
      </c>
      <c r="E505" s="13">
        <v>91</v>
      </c>
    </row>
    <row r="506" spans="4:5" ht="12.75">
      <c r="D506" s="41">
        <v>9</v>
      </c>
      <c r="E506" s="13">
        <v>95</v>
      </c>
    </row>
    <row r="507" spans="4:5" ht="12.75">
      <c r="D507" s="41">
        <v>10</v>
      </c>
      <c r="E507" s="13">
        <v>94</v>
      </c>
    </row>
    <row r="508" spans="4:5" ht="12.75">
      <c r="D508" s="41">
        <v>11</v>
      </c>
      <c r="E508" s="13">
        <v>94</v>
      </c>
    </row>
    <row r="509" spans="4:5" ht="12.75">
      <c r="D509" s="41">
        <v>12</v>
      </c>
      <c r="E509" s="13">
        <v>92</v>
      </c>
    </row>
    <row r="510" spans="4:5" ht="12.75">
      <c r="D510" s="18" t="s">
        <v>8</v>
      </c>
      <c r="E510" s="18">
        <f>SUM(E498:E509)</f>
        <v>1125</v>
      </c>
    </row>
    <row r="512" spans="2:6" ht="15">
      <c r="B512" s="39" t="s">
        <v>125</v>
      </c>
      <c r="C512" s="11">
        <v>2</v>
      </c>
      <c r="D512" s="69" t="s">
        <v>24</v>
      </c>
      <c r="E512" s="13">
        <v>164</v>
      </c>
      <c r="F512" s="5" t="s">
        <v>126</v>
      </c>
    </row>
    <row r="513" spans="4:5" ht="12.75">
      <c r="D513" s="18" t="s">
        <v>8</v>
      </c>
      <c r="E513" s="18">
        <v>162</v>
      </c>
    </row>
    <row r="515" spans="2:5" ht="15">
      <c r="B515" s="39" t="s">
        <v>127</v>
      </c>
      <c r="C515" s="11">
        <v>12</v>
      </c>
      <c r="D515" s="28">
        <v>1</v>
      </c>
      <c r="E515" s="13">
        <v>110</v>
      </c>
    </row>
    <row r="516" spans="2:5" ht="12.75">
      <c r="B516" s="30"/>
      <c r="D516" s="37">
        <v>2</v>
      </c>
      <c r="E516" s="13">
        <v>111</v>
      </c>
    </row>
    <row r="517" spans="2:5" ht="12.75">
      <c r="B517" s="30"/>
      <c r="D517" s="37">
        <v>3</v>
      </c>
      <c r="E517" s="13">
        <v>111</v>
      </c>
    </row>
    <row r="518" spans="2:5" ht="12.75">
      <c r="B518" s="30"/>
      <c r="D518" s="37">
        <v>4</v>
      </c>
      <c r="E518" s="13">
        <v>106</v>
      </c>
    </row>
    <row r="519" spans="2:5" ht="12.75">
      <c r="B519" s="30"/>
      <c r="D519" s="37">
        <v>5</v>
      </c>
      <c r="E519" s="13">
        <v>108</v>
      </c>
    </row>
    <row r="520" spans="2:5" ht="12.75">
      <c r="B520" s="30"/>
      <c r="D520" s="37">
        <v>6</v>
      </c>
      <c r="E520" s="13">
        <v>111</v>
      </c>
    </row>
    <row r="521" spans="2:5" ht="12.75">
      <c r="B521" s="30"/>
      <c r="D521" s="37">
        <v>7</v>
      </c>
      <c r="E521" s="13">
        <v>111</v>
      </c>
    </row>
    <row r="522" spans="2:5" ht="12.75">
      <c r="B522" s="30"/>
      <c r="D522" s="37">
        <v>8</v>
      </c>
      <c r="E522" s="13">
        <v>111</v>
      </c>
    </row>
    <row r="523" spans="2:5" ht="12.75">
      <c r="B523" s="30"/>
      <c r="D523" s="37">
        <v>9</v>
      </c>
      <c r="E523" s="13">
        <v>107</v>
      </c>
    </row>
    <row r="524" spans="2:5" ht="12.75">
      <c r="B524" s="30"/>
      <c r="D524" s="37">
        <v>10</v>
      </c>
      <c r="E524" s="13">
        <v>109</v>
      </c>
    </row>
    <row r="525" spans="2:5" ht="12.75">
      <c r="B525" s="30"/>
      <c r="D525" s="37">
        <v>11</v>
      </c>
      <c r="E525" s="13">
        <v>111</v>
      </c>
    </row>
    <row r="526" spans="2:5" ht="12.75">
      <c r="B526" s="30"/>
      <c r="D526" s="37">
        <v>12</v>
      </c>
      <c r="E526" s="13">
        <v>110</v>
      </c>
    </row>
    <row r="527" spans="2:5" ht="12.75">
      <c r="B527" s="30"/>
      <c r="D527" s="18" t="s">
        <v>8</v>
      </c>
      <c r="E527" s="18">
        <f>SUM(E515:E526)</f>
        <v>1316</v>
      </c>
    </row>
    <row r="529" spans="2:5" ht="15">
      <c r="B529" s="55" t="s">
        <v>128</v>
      </c>
      <c r="C529" s="11">
        <v>12</v>
      </c>
      <c r="D529" s="28">
        <v>1</v>
      </c>
      <c r="E529" s="70">
        <v>98</v>
      </c>
    </row>
    <row r="530" spans="2:5" ht="12.75">
      <c r="B530" s="30"/>
      <c r="D530" s="37">
        <v>2</v>
      </c>
      <c r="E530" s="13">
        <v>98</v>
      </c>
    </row>
    <row r="531" spans="2:5" ht="12.75">
      <c r="B531" s="30"/>
      <c r="D531" s="37">
        <v>3</v>
      </c>
      <c r="E531" s="13">
        <v>102</v>
      </c>
    </row>
    <row r="532" spans="2:5" ht="12.75">
      <c r="B532" s="30"/>
      <c r="D532" s="37">
        <v>4</v>
      </c>
      <c r="E532" s="13">
        <v>100</v>
      </c>
    </row>
    <row r="533" spans="2:5" ht="12.75">
      <c r="B533" s="30"/>
      <c r="D533" s="37">
        <v>5</v>
      </c>
      <c r="E533" s="13">
        <v>101</v>
      </c>
    </row>
    <row r="534" spans="2:5" ht="12.75">
      <c r="B534" s="30"/>
      <c r="D534" s="37">
        <v>6</v>
      </c>
      <c r="E534" s="13">
        <v>104</v>
      </c>
    </row>
    <row r="535" spans="2:5" ht="12.75">
      <c r="B535" s="30"/>
      <c r="D535" s="37">
        <v>7</v>
      </c>
      <c r="E535" s="13">
        <v>102</v>
      </c>
    </row>
    <row r="536" spans="2:5" ht="12.75">
      <c r="B536" s="30"/>
      <c r="D536" s="37">
        <v>8</v>
      </c>
      <c r="E536" s="13">
        <v>109</v>
      </c>
    </row>
    <row r="537" spans="2:5" ht="12.75">
      <c r="B537" s="30"/>
      <c r="D537" s="37">
        <v>9</v>
      </c>
      <c r="E537" s="13">
        <v>111</v>
      </c>
    </row>
    <row r="538" spans="2:5" ht="12.75">
      <c r="B538" s="30"/>
      <c r="D538" s="37">
        <v>10</v>
      </c>
      <c r="E538" s="13">
        <v>119</v>
      </c>
    </row>
    <row r="539" spans="2:5" ht="12.75">
      <c r="B539" s="30"/>
      <c r="D539" s="37">
        <v>11</v>
      </c>
      <c r="E539" s="13">
        <v>138</v>
      </c>
    </row>
    <row r="540" spans="2:5" ht="12.75">
      <c r="B540" s="30"/>
      <c r="D540" s="37">
        <v>12</v>
      </c>
      <c r="E540" s="13">
        <v>97</v>
      </c>
    </row>
    <row r="541" spans="2:5" ht="12.75">
      <c r="B541" s="30"/>
      <c r="D541" s="18" t="s">
        <v>8</v>
      </c>
      <c r="E541" s="18">
        <f>SUM(E529:E540)</f>
        <v>1279</v>
      </c>
    </row>
    <row r="543" spans="2:5" ht="15">
      <c r="B543" s="39" t="s">
        <v>129</v>
      </c>
      <c r="C543" s="11" t="s">
        <v>130</v>
      </c>
      <c r="D543" s="13"/>
      <c r="E543" s="13">
        <v>72</v>
      </c>
    </row>
    <row r="544" spans="4:5" ht="12.75">
      <c r="D544" s="18" t="s">
        <v>8</v>
      </c>
      <c r="E544" s="18">
        <f>E543</f>
        <v>72</v>
      </c>
    </row>
    <row r="546" spans="2:5" ht="15">
      <c r="B546" s="39" t="s">
        <v>131</v>
      </c>
      <c r="C546" s="11">
        <v>4</v>
      </c>
      <c r="D546" s="13">
        <v>1</v>
      </c>
      <c r="E546" s="13">
        <v>48</v>
      </c>
    </row>
    <row r="547" spans="4:5" ht="12.75">
      <c r="D547" s="41">
        <v>2</v>
      </c>
      <c r="E547" s="13">
        <v>43</v>
      </c>
    </row>
    <row r="548" spans="4:5" ht="12.75">
      <c r="D548" s="41">
        <v>3</v>
      </c>
      <c r="E548" s="13">
        <v>44</v>
      </c>
    </row>
    <row r="549" spans="4:5" ht="12.75">
      <c r="D549" s="41">
        <v>4</v>
      </c>
      <c r="E549" s="13">
        <v>40</v>
      </c>
    </row>
    <row r="550" spans="4:5" ht="12.75">
      <c r="D550" s="18" t="s">
        <v>8</v>
      </c>
      <c r="E550" s="18">
        <f>SUM(E546:E549)</f>
        <v>175</v>
      </c>
    </row>
    <row r="552" spans="2:5" ht="15">
      <c r="B552" s="58" t="s">
        <v>132</v>
      </c>
      <c r="C552" s="11">
        <v>4</v>
      </c>
      <c r="D552" s="13">
        <v>1</v>
      </c>
      <c r="E552" s="13">
        <v>56</v>
      </c>
    </row>
    <row r="553" spans="4:5" ht="12.75">
      <c r="D553" s="41">
        <v>2</v>
      </c>
      <c r="E553" s="13">
        <v>52</v>
      </c>
    </row>
    <row r="554" spans="4:5" ht="12.75">
      <c r="D554" s="16">
        <v>3</v>
      </c>
      <c r="E554" s="13"/>
    </row>
    <row r="555" spans="4:5" ht="12.75">
      <c r="D555" s="16">
        <v>4</v>
      </c>
      <c r="E555" s="13"/>
    </row>
    <row r="556" spans="4:5" ht="12.75">
      <c r="D556" s="18" t="s">
        <v>8</v>
      </c>
      <c r="E556" s="18">
        <f>SUM(E552:E555)</f>
        <v>108</v>
      </c>
    </row>
    <row r="558" spans="2:6" ht="15">
      <c r="B558" s="25" t="s">
        <v>133</v>
      </c>
      <c r="C558" s="26">
        <v>4</v>
      </c>
      <c r="D558" s="66">
        <v>1</v>
      </c>
      <c r="E558" s="28">
        <v>56</v>
      </c>
      <c r="F558" s="29"/>
    </row>
    <row r="559" spans="2:6" ht="12.75">
      <c r="B559" s="30"/>
      <c r="C559" s="31"/>
      <c r="D559" s="27">
        <v>2</v>
      </c>
      <c r="E559" s="28">
        <v>52</v>
      </c>
      <c r="F559" s="29"/>
    </row>
    <row r="560" spans="2:6" ht="12.75">
      <c r="B560" s="30"/>
      <c r="C560" s="31"/>
      <c r="D560" s="27">
        <v>3</v>
      </c>
      <c r="E560" s="28">
        <v>52</v>
      </c>
      <c r="F560" s="29"/>
    </row>
    <row r="561" spans="2:6" ht="12.75">
      <c r="B561" s="30"/>
      <c r="C561" s="31"/>
      <c r="D561" s="27">
        <v>4</v>
      </c>
      <c r="E561" s="28">
        <v>52</v>
      </c>
      <c r="F561" s="29"/>
    </row>
    <row r="562" spans="2:6" ht="12.75">
      <c r="B562" s="30"/>
      <c r="C562" s="31"/>
      <c r="D562" s="32" t="s">
        <v>8</v>
      </c>
      <c r="E562" s="33">
        <f>SUM(E558:E561)</f>
        <v>212</v>
      </c>
      <c r="F562" s="29"/>
    </row>
    <row r="564" spans="1:5" ht="15">
      <c r="A564" s="71"/>
      <c r="B564" s="21" t="s">
        <v>134</v>
      </c>
      <c r="C564" s="11">
        <v>13</v>
      </c>
      <c r="D564" s="13">
        <v>1</v>
      </c>
      <c r="E564" s="72">
        <v>40</v>
      </c>
    </row>
    <row r="565" spans="4:5" ht="12.75">
      <c r="D565" s="41">
        <v>2</v>
      </c>
      <c r="E565" s="61">
        <v>40</v>
      </c>
    </row>
    <row r="566" spans="4:5" ht="12.75">
      <c r="D566" s="41">
        <v>3</v>
      </c>
      <c r="E566" s="61">
        <v>36</v>
      </c>
    </row>
    <row r="567" spans="4:5" ht="12.75">
      <c r="D567" s="41">
        <v>4</v>
      </c>
      <c r="E567" s="61">
        <v>36</v>
      </c>
    </row>
    <row r="568" spans="4:5" ht="12.75">
      <c r="D568" s="41">
        <v>5</v>
      </c>
      <c r="E568" s="61">
        <v>40</v>
      </c>
    </row>
    <row r="569" spans="4:5" ht="12.75">
      <c r="D569" s="41">
        <v>6</v>
      </c>
      <c r="E569" s="61">
        <v>36</v>
      </c>
    </row>
    <row r="570" spans="4:5" ht="12.75">
      <c r="D570" s="41">
        <v>7</v>
      </c>
      <c r="E570" s="61">
        <v>36</v>
      </c>
    </row>
    <row r="571" spans="4:5" ht="12.75">
      <c r="D571" s="41">
        <v>8</v>
      </c>
      <c r="E571" s="61">
        <v>36</v>
      </c>
    </row>
    <row r="572" spans="4:5" ht="12.75">
      <c r="D572" s="41">
        <v>9</v>
      </c>
      <c r="E572" s="61">
        <v>36</v>
      </c>
    </row>
    <row r="573" spans="4:5" ht="12.75">
      <c r="D573" s="41">
        <v>10</v>
      </c>
      <c r="E573" s="61">
        <v>36</v>
      </c>
    </row>
    <row r="574" spans="4:5" ht="12.75">
      <c r="D574" s="41">
        <v>11</v>
      </c>
      <c r="E574" s="61">
        <v>36</v>
      </c>
    </row>
    <row r="575" spans="4:5" ht="12.75">
      <c r="D575" s="41">
        <v>12</v>
      </c>
      <c r="E575" s="73">
        <v>42</v>
      </c>
    </row>
    <row r="576" spans="4:5" ht="12.75">
      <c r="D576" s="16">
        <v>13</v>
      </c>
      <c r="E576" s="73">
        <v>0</v>
      </c>
    </row>
    <row r="577" spans="4:5" ht="12.75">
      <c r="D577" s="18" t="s">
        <v>8</v>
      </c>
      <c r="E577" s="74">
        <f>SUM(E564:E576)</f>
        <v>450</v>
      </c>
    </row>
    <row r="579" spans="1:5" ht="15">
      <c r="A579" s="71"/>
      <c r="B579" s="39" t="s">
        <v>135</v>
      </c>
      <c r="C579" s="11">
        <v>12</v>
      </c>
      <c r="D579" s="13">
        <v>1</v>
      </c>
      <c r="E579" s="61">
        <v>44</v>
      </c>
    </row>
    <row r="580" spans="4:5" ht="12.75">
      <c r="D580" s="41">
        <v>2</v>
      </c>
      <c r="E580" s="61">
        <v>44</v>
      </c>
    </row>
    <row r="581" spans="4:5" ht="12.75">
      <c r="D581" s="41">
        <v>3</v>
      </c>
      <c r="E581" s="61">
        <v>48</v>
      </c>
    </row>
    <row r="582" spans="4:5" ht="12.75">
      <c r="D582" s="41">
        <v>4</v>
      </c>
      <c r="E582" s="61">
        <v>44</v>
      </c>
    </row>
    <row r="583" spans="4:5" ht="12.75">
      <c r="D583" s="41">
        <v>5</v>
      </c>
      <c r="E583" s="61">
        <v>44</v>
      </c>
    </row>
    <row r="584" spans="4:5" ht="12.75">
      <c r="D584" s="41">
        <v>6</v>
      </c>
      <c r="E584" s="61">
        <v>44</v>
      </c>
    </row>
    <row r="585" spans="4:5" ht="14.25">
      <c r="D585" s="75" t="s">
        <v>27</v>
      </c>
      <c r="E585" s="61">
        <v>64</v>
      </c>
    </row>
    <row r="586" spans="4:5" ht="12.75">
      <c r="D586" s="41">
        <v>9</v>
      </c>
      <c r="E586" s="61">
        <v>52</v>
      </c>
    </row>
    <row r="587" spans="4:5" ht="12.75">
      <c r="D587" s="41">
        <v>10</v>
      </c>
      <c r="E587" s="13">
        <v>48</v>
      </c>
    </row>
    <row r="588" spans="4:5" ht="12.75">
      <c r="D588" s="41">
        <v>11</v>
      </c>
      <c r="E588" s="13">
        <v>44</v>
      </c>
    </row>
    <row r="589" spans="4:5" ht="12.75">
      <c r="D589" s="41">
        <v>12</v>
      </c>
      <c r="E589" s="13">
        <v>48</v>
      </c>
    </row>
    <row r="590" spans="4:5" ht="12.75">
      <c r="D590" s="18" t="s">
        <v>8</v>
      </c>
      <c r="E590" s="74">
        <f>SUM(E579:E589)</f>
        <v>524</v>
      </c>
    </row>
    <row r="592" spans="2:5" ht="15">
      <c r="B592" s="25" t="s">
        <v>136</v>
      </c>
      <c r="C592" s="26">
        <v>12</v>
      </c>
      <c r="D592" s="66">
        <v>1</v>
      </c>
      <c r="E592" s="28">
        <v>44</v>
      </c>
    </row>
    <row r="593" spans="2:5" ht="12.75">
      <c r="B593" s="30"/>
      <c r="C593" s="31"/>
      <c r="D593" s="27">
        <v>2</v>
      </c>
      <c r="E593" s="28">
        <v>48</v>
      </c>
    </row>
    <row r="594" spans="2:5" ht="12.75">
      <c r="B594" s="30"/>
      <c r="C594" s="31"/>
      <c r="D594" s="27">
        <v>3</v>
      </c>
      <c r="E594" s="28">
        <v>44</v>
      </c>
    </row>
    <row r="595" spans="2:5" ht="12.75">
      <c r="B595" s="30"/>
      <c r="C595" s="31"/>
      <c r="D595" s="27">
        <v>4</v>
      </c>
      <c r="E595" s="28">
        <v>48</v>
      </c>
    </row>
    <row r="596" spans="2:5" ht="12.75">
      <c r="B596" s="30"/>
      <c r="C596" s="31"/>
      <c r="D596" s="27">
        <v>5</v>
      </c>
      <c r="E596" s="28">
        <v>44</v>
      </c>
    </row>
    <row r="597" spans="2:5" ht="12.75">
      <c r="B597" s="30"/>
      <c r="C597" s="31"/>
      <c r="D597" s="27">
        <v>6</v>
      </c>
      <c r="E597" s="28">
        <v>44</v>
      </c>
    </row>
    <row r="598" spans="2:5" ht="12.75">
      <c r="B598" s="30"/>
      <c r="C598" s="31"/>
      <c r="D598" s="27">
        <v>7</v>
      </c>
      <c r="E598" s="28">
        <v>44</v>
      </c>
    </row>
    <row r="599" spans="2:5" ht="12.75">
      <c r="B599" s="30"/>
      <c r="C599" s="31"/>
      <c r="D599" s="27">
        <v>8</v>
      </c>
      <c r="E599" s="28">
        <v>48</v>
      </c>
    </row>
    <row r="600" spans="2:5" ht="12.75">
      <c r="B600" s="30"/>
      <c r="C600" s="31"/>
      <c r="D600" s="27">
        <v>9</v>
      </c>
      <c r="E600" s="28">
        <v>44</v>
      </c>
    </row>
    <row r="601" spans="2:5" ht="12.75">
      <c r="B601" s="30"/>
      <c r="C601" s="31"/>
      <c r="D601" s="27">
        <v>10</v>
      </c>
      <c r="E601" s="28">
        <v>44</v>
      </c>
    </row>
    <row r="602" spans="2:5" ht="12.75">
      <c r="B602" s="30"/>
      <c r="C602" s="31"/>
      <c r="D602" s="27">
        <v>11</v>
      </c>
      <c r="E602" s="28">
        <v>44</v>
      </c>
    </row>
    <row r="603" spans="2:5" ht="12.75">
      <c r="B603" s="30"/>
      <c r="C603" s="31"/>
      <c r="D603" s="27">
        <v>12</v>
      </c>
      <c r="E603" s="28">
        <v>48</v>
      </c>
    </row>
    <row r="604" spans="2:5" ht="12.75">
      <c r="B604" s="30"/>
      <c r="C604" s="31"/>
      <c r="D604" s="32" t="s">
        <v>8</v>
      </c>
      <c r="E604" s="33">
        <f>SUM(E592:E603)</f>
        <v>544</v>
      </c>
    </row>
    <row r="606" spans="1:5" ht="15">
      <c r="A606" s="71"/>
      <c r="B606" s="21" t="s">
        <v>137</v>
      </c>
      <c r="C606" s="11">
        <v>6</v>
      </c>
      <c r="D606" s="13">
        <v>1</v>
      </c>
      <c r="E606" s="13">
        <v>96</v>
      </c>
    </row>
    <row r="607" spans="4:5" ht="12.75">
      <c r="D607" s="41">
        <v>2</v>
      </c>
      <c r="E607" s="13">
        <v>108</v>
      </c>
    </row>
    <row r="608" spans="4:5" ht="12.75">
      <c r="D608" s="41">
        <v>3</v>
      </c>
      <c r="E608" s="13">
        <v>99</v>
      </c>
    </row>
    <row r="609" spans="4:5" ht="12.75">
      <c r="D609" s="41">
        <v>4</v>
      </c>
      <c r="E609" s="13">
        <v>92</v>
      </c>
    </row>
    <row r="610" spans="4:5" ht="12.75">
      <c r="D610" s="41">
        <v>5</v>
      </c>
      <c r="E610" s="13">
        <v>92</v>
      </c>
    </row>
    <row r="611" spans="4:5" ht="12.75">
      <c r="D611" s="16">
        <v>6</v>
      </c>
      <c r="E611" s="13">
        <v>0</v>
      </c>
    </row>
    <row r="612" spans="4:5" ht="12.75">
      <c r="D612" s="18" t="s">
        <v>8</v>
      </c>
      <c r="E612" s="74">
        <f>SUM(E606:E611)</f>
        <v>487</v>
      </c>
    </row>
    <row r="614" spans="1:5" ht="15">
      <c r="A614" s="71"/>
      <c r="B614" s="39" t="s">
        <v>138</v>
      </c>
      <c r="C614" s="11">
        <v>4</v>
      </c>
      <c r="D614" s="13">
        <v>1</v>
      </c>
      <c r="E614" s="61">
        <v>140</v>
      </c>
    </row>
    <row r="615" spans="4:5" ht="12.75">
      <c r="D615" s="41">
        <v>2</v>
      </c>
      <c r="E615" s="61">
        <v>141</v>
      </c>
    </row>
    <row r="616" spans="4:5" ht="12.75">
      <c r="D616" s="41">
        <v>3</v>
      </c>
      <c r="E616" s="61">
        <v>143</v>
      </c>
    </row>
    <row r="617" spans="4:5" ht="12.75">
      <c r="D617" s="41">
        <v>4</v>
      </c>
      <c r="E617" s="73">
        <v>143</v>
      </c>
    </row>
    <row r="618" spans="4:5" ht="12.75">
      <c r="D618" s="18" t="s">
        <v>8</v>
      </c>
      <c r="E618" s="74">
        <f>SUM(E614:E617)</f>
        <v>567</v>
      </c>
    </row>
    <row r="620" spans="1:5" ht="15">
      <c r="A620" s="71"/>
      <c r="B620" s="39" t="s">
        <v>139</v>
      </c>
      <c r="C620" s="11">
        <v>6</v>
      </c>
      <c r="D620" s="13">
        <v>1</v>
      </c>
      <c r="E620" s="61">
        <v>148</v>
      </c>
    </row>
    <row r="621" spans="4:5" ht="12.75">
      <c r="D621" s="41">
        <v>2</v>
      </c>
      <c r="E621" s="61">
        <v>148</v>
      </c>
    </row>
    <row r="622" spans="4:5" ht="12.75">
      <c r="D622" s="41">
        <v>3</v>
      </c>
      <c r="E622" s="61">
        <v>148</v>
      </c>
    </row>
    <row r="623" spans="4:5" ht="12.75">
      <c r="D623" s="41">
        <v>4</v>
      </c>
      <c r="E623" s="61">
        <v>148</v>
      </c>
    </row>
    <row r="624" spans="4:5" ht="12.75">
      <c r="D624" s="41">
        <v>5</v>
      </c>
      <c r="E624" s="13">
        <v>158</v>
      </c>
    </row>
    <row r="625" spans="4:5" ht="12.75">
      <c r="D625" s="41">
        <v>6</v>
      </c>
      <c r="E625" s="13">
        <v>138</v>
      </c>
    </row>
    <row r="626" spans="4:5" ht="12.75">
      <c r="D626" s="18" t="s">
        <v>8</v>
      </c>
      <c r="E626" s="74">
        <f>SUM(E620:E625)</f>
        <v>888</v>
      </c>
    </row>
    <row r="628" spans="1:5" ht="15">
      <c r="A628" s="71"/>
      <c r="B628" s="39" t="s">
        <v>140</v>
      </c>
      <c r="C628" s="11">
        <v>12</v>
      </c>
      <c r="D628" s="13">
        <v>1</v>
      </c>
      <c r="E628" s="61">
        <v>54</v>
      </c>
    </row>
    <row r="629" spans="4:5" ht="12.75">
      <c r="D629" s="41">
        <v>2</v>
      </c>
      <c r="E629" s="61">
        <v>58</v>
      </c>
    </row>
    <row r="630" spans="4:5" ht="12.75">
      <c r="D630" s="41">
        <v>3</v>
      </c>
      <c r="E630" s="61">
        <v>58</v>
      </c>
    </row>
    <row r="631" spans="4:5" ht="12.75">
      <c r="D631" s="41">
        <v>4</v>
      </c>
      <c r="E631" s="61">
        <v>54</v>
      </c>
    </row>
    <row r="632" spans="4:5" ht="12.75">
      <c r="D632" s="41">
        <v>5</v>
      </c>
      <c r="E632" s="61">
        <v>52</v>
      </c>
    </row>
    <row r="633" spans="4:5" ht="12.75">
      <c r="D633" s="41">
        <v>6</v>
      </c>
      <c r="E633" s="61">
        <v>53</v>
      </c>
    </row>
    <row r="634" spans="4:5" ht="12.75">
      <c r="D634" s="41">
        <v>7</v>
      </c>
      <c r="E634" s="61">
        <v>96</v>
      </c>
    </row>
    <row r="635" spans="4:5" ht="12.75">
      <c r="D635" s="41">
        <v>8</v>
      </c>
      <c r="E635" s="61">
        <v>56</v>
      </c>
    </row>
    <row r="636" spans="4:5" ht="12.75">
      <c r="D636" s="41">
        <v>9</v>
      </c>
      <c r="E636" s="61">
        <v>52</v>
      </c>
    </row>
    <row r="637" spans="4:5" ht="12.75">
      <c r="D637" s="41">
        <v>10</v>
      </c>
      <c r="E637" s="61">
        <v>80</v>
      </c>
    </row>
    <row r="638" spans="4:5" ht="14.25">
      <c r="D638" s="75" t="s">
        <v>29</v>
      </c>
      <c r="E638" s="61">
        <v>88</v>
      </c>
    </row>
    <row r="639" spans="4:5" ht="12.75">
      <c r="D639" s="18" t="s">
        <v>8</v>
      </c>
      <c r="E639" s="74">
        <f>SUM(E628:E638)</f>
        <v>701</v>
      </c>
    </row>
    <row r="641" spans="1:5" ht="30">
      <c r="A641" s="71"/>
      <c r="B641" s="21" t="s">
        <v>141</v>
      </c>
      <c r="C641" s="11">
        <v>4</v>
      </c>
      <c r="D641" s="28">
        <v>1</v>
      </c>
      <c r="E641" s="13">
        <v>106</v>
      </c>
    </row>
    <row r="642" spans="2:5" ht="12.75">
      <c r="B642" s="30"/>
      <c r="D642" s="37">
        <v>2</v>
      </c>
      <c r="E642" s="13">
        <v>100</v>
      </c>
    </row>
    <row r="643" spans="2:5" ht="12.75">
      <c r="B643" s="30"/>
      <c r="D643" s="37">
        <v>3</v>
      </c>
      <c r="E643" s="13">
        <v>100</v>
      </c>
    </row>
    <row r="644" spans="2:6" ht="12.75">
      <c r="B644" s="30"/>
      <c r="D644" s="16">
        <v>4</v>
      </c>
      <c r="E644" s="13">
        <v>0</v>
      </c>
      <c r="F644" s="38" t="s">
        <v>142</v>
      </c>
    </row>
    <row r="645" spans="2:5" ht="12.75">
      <c r="B645" s="30"/>
      <c r="D645" s="18" t="s">
        <v>8</v>
      </c>
      <c r="E645" s="74">
        <f>SUM(E641:E644)</f>
        <v>306</v>
      </c>
    </row>
    <row r="647" spans="1:5" ht="15">
      <c r="A647" s="71"/>
      <c r="B647" s="39" t="s">
        <v>143</v>
      </c>
      <c r="C647" s="11">
        <v>12</v>
      </c>
      <c r="D647" s="13">
        <v>1</v>
      </c>
      <c r="E647" s="76">
        <v>28</v>
      </c>
    </row>
    <row r="648" spans="4:5" ht="12.75">
      <c r="D648" s="41">
        <v>2</v>
      </c>
      <c r="E648" s="76">
        <v>28</v>
      </c>
    </row>
    <row r="649" spans="4:5" ht="12.75">
      <c r="D649" s="41">
        <v>3</v>
      </c>
      <c r="E649" s="76">
        <v>28</v>
      </c>
    </row>
    <row r="650" spans="4:5" ht="12.75">
      <c r="D650" s="41">
        <v>4</v>
      </c>
      <c r="E650" s="76">
        <v>28</v>
      </c>
    </row>
    <row r="651" spans="4:5" ht="12.75">
      <c r="D651" s="41">
        <v>5</v>
      </c>
      <c r="E651" s="76">
        <v>28</v>
      </c>
    </row>
    <row r="652" spans="4:5" ht="12.75">
      <c r="D652" s="41">
        <v>6</v>
      </c>
      <c r="E652" s="76">
        <v>32</v>
      </c>
    </row>
    <row r="653" spans="4:5" ht="12.75">
      <c r="D653" s="41">
        <v>7</v>
      </c>
      <c r="E653" s="76">
        <v>28</v>
      </c>
    </row>
    <row r="654" spans="4:5" ht="12.75">
      <c r="D654" s="41">
        <v>8</v>
      </c>
      <c r="E654" s="76">
        <v>28</v>
      </c>
    </row>
    <row r="655" spans="4:5" ht="12.75">
      <c r="D655" s="41">
        <v>9</v>
      </c>
      <c r="E655" s="76">
        <v>28</v>
      </c>
    </row>
    <row r="656" spans="4:5" ht="12.75">
      <c r="D656" s="41">
        <v>10</v>
      </c>
      <c r="E656" s="76">
        <v>28</v>
      </c>
    </row>
    <row r="657" spans="4:5" ht="12.75">
      <c r="D657" s="41">
        <v>11</v>
      </c>
      <c r="E657" s="76">
        <v>28</v>
      </c>
    </row>
    <row r="658" spans="4:5" ht="12.75">
      <c r="D658" s="41">
        <v>12</v>
      </c>
      <c r="E658" s="76">
        <v>48</v>
      </c>
    </row>
    <row r="659" spans="4:5" ht="12.75">
      <c r="D659" s="32" t="s">
        <v>8</v>
      </c>
      <c r="E659" s="74">
        <f>E647+E648+E649+E650+E651+E652+E653+E654+E655+E656+E657+E658</f>
        <v>360</v>
      </c>
    </row>
    <row r="661" spans="1:4" ht="13.5" customHeight="1">
      <c r="A661" s="71"/>
      <c r="B661" s="50" t="s">
        <v>144</v>
      </c>
      <c r="C661" s="112" t="s">
        <v>145</v>
      </c>
      <c r="D661" s="112"/>
    </row>
    <row r="663" spans="1:6" ht="15">
      <c r="A663" s="71"/>
      <c r="B663" s="77" t="s">
        <v>146</v>
      </c>
      <c r="C663" s="11">
        <v>2011</v>
      </c>
      <c r="D663" s="13"/>
      <c r="E663" s="78"/>
      <c r="F663" s="59"/>
    </row>
    <row r="665" spans="1:6" ht="38.25">
      <c r="A665" s="71"/>
      <c r="B665" s="21" t="s">
        <v>147</v>
      </c>
      <c r="C665" s="11">
        <v>4</v>
      </c>
      <c r="D665" s="13">
        <v>1</v>
      </c>
      <c r="E665" s="76">
        <v>68</v>
      </c>
      <c r="F665" s="5" t="s">
        <v>148</v>
      </c>
    </row>
    <row r="666" spans="4:5" ht="12.75">
      <c r="D666" s="79">
        <v>2</v>
      </c>
      <c r="E666" s="72">
        <v>92</v>
      </c>
    </row>
    <row r="667" spans="4:5" ht="12.75">
      <c r="D667" s="16">
        <v>3</v>
      </c>
      <c r="E667" s="13"/>
    </row>
    <row r="668" spans="4:5" ht="12.75">
      <c r="D668" s="16">
        <v>4</v>
      </c>
      <c r="E668" s="13">
        <v>0</v>
      </c>
    </row>
    <row r="669" spans="4:5" ht="12.75">
      <c r="D669" s="18" t="s">
        <v>8</v>
      </c>
      <c r="E669" s="18">
        <f>SUM(E665:E668)</f>
        <v>160</v>
      </c>
    </row>
    <row r="671" spans="1:5" ht="15">
      <c r="A671" s="71"/>
      <c r="B671" s="21" t="s">
        <v>149</v>
      </c>
      <c r="C671" s="11">
        <v>2</v>
      </c>
      <c r="D671" s="80">
        <v>1</v>
      </c>
      <c r="E671" s="13">
        <v>210</v>
      </c>
    </row>
    <row r="672" spans="2:5" ht="12.75">
      <c r="B672" s="30"/>
      <c r="D672" s="81">
        <v>2</v>
      </c>
      <c r="E672" s="13">
        <v>0</v>
      </c>
    </row>
    <row r="673" spans="2:5" ht="12.75">
      <c r="B673" s="30"/>
      <c r="D673" s="82" t="s">
        <v>8</v>
      </c>
      <c r="E673" s="18">
        <f>SUM(E671:E672)</f>
        <v>210</v>
      </c>
    </row>
    <row r="674" ht="14.25" customHeight="1"/>
    <row r="675" spans="1:5" ht="15">
      <c r="A675" s="71"/>
      <c r="B675" s="55" t="s">
        <v>150</v>
      </c>
      <c r="C675" s="11">
        <v>6</v>
      </c>
      <c r="D675" s="13">
        <v>1</v>
      </c>
      <c r="E675" s="13">
        <v>48</v>
      </c>
    </row>
    <row r="676" spans="1:6" s="84" customFormat="1" ht="15">
      <c r="A676" s="83"/>
      <c r="B676" s="15"/>
      <c r="C676" s="48"/>
      <c r="D676" s="41">
        <v>2</v>
      </c>
      <c r="E676" s="13">
        <v>48</v>
      </c>
      <c r="F676" s="5"/>
    </row>
    <row r="677" spans="1:6" s="84" customFormat="1" ht="15">
      <c r="A677" s="83"/>
      <c r="B677" s="15"/>
      <c r="C677" s="48"/>
      <c r="D677" s="41">
        <v>3</v>
      </c>
      <c r="E677" s="13">
        <v>48</v>
      </c>
      <c r="F677" s="5"/>
    </row>
    <row r="678" spans="1:6" s="84" customFormat="1" ht="15">
      <c r="A678" s="83"/>
      <c r="B678" s="15"/>
      <c r="C678" s="48"/>
      <c r="D678" s="41">
        <v>4</v>
      </c>
      <c r="E678" s="13">
        <v>36</v>
      </c>
      <c r="F678" s="5"/>
    </row>
    <row r="679" spans="1:6" s="84" customFormat="1" ht="15">
      <c r="A679" s="83"/>
      <c r="B679" s="15"/>
      <c r="C679" s="48"/>
      <c r="D679" s="41">
        <v>5</v>
      </c>
      <c r="E679" s="13">
        <v>48</v>
      </c>
      <c r="F679" s="5"/>
    </row>
    <row r="680" spans="1:6" s="84" customFormat="1" ht="15">
      <c r="A680" s="83"/>
      <c r="B680" s="15"/>
      <c r="C680" s="48"/>
      <c r="D680" s="41">
        <v>6</v>
      </c>
      <c r="E680" s="13">
        <v>48</v>
      </c>
      <c r="F680" s="5"/>
    </row>
    <row r="681" spans="2:5" ht="12.75">
      <c r="B681" s="30"/>
      <c r="D681" s="18" t="s">
        <v>8</v>
      </c>
      <c r="E681" s="18">
        <f>SUM(E675:E680)</f>
        <v>276</v>
      </c>
    </row>
    <row r="682" spans="2:5" ht="12.75">
      <c r="B682" s="30"/>
      <c r="D682" s="18"/>
      <c r="E682" s="18"/>
    </row>
    <row r="683" spans="2:5" ht="12.75">
      <c r="B683" s="85" t="s">
        <v>151</v>
      </c>
      <c r="C683" s="26">
        <v>12</v>
      </c>
      <c r="D683" s="66">
        <v>1</v>
      </c>
      <c r="E683" s="28">
        <v>44</v>
      </c>
    </row>
    <row r="684" spans="2:5" ht="12.75">
      <c r="B684" s="30"/>
      <c r="C684" s="31"/>
      <c r="D684" s="27">
        <v>2</v>
      </c>
      <c r="E684" s="28">
        <v>48</v>
      </c>
    </row>
    <row r="685" spans="2:5" ht="12.75">
      <c r="B685" s="30"/>
      <c r="C685" s="31"/>
      <c r="D685" s="27">
        <v>3</v>
      </c>
      <c r="E685" s="28">
        <v>48</v>
      </c>
    </row>
    <row r="686" spans="2:5" ht="12.75">
      <c r="B686" s="30"/>
      <c r="C686" s="31"/>
      <c r="D686" s="27">
        <v>4</v>
      </c>
      <c r="E686" s="28">
        <v>44</v>
      </c>
    </row>
    <row r="687" spans="2:5" ht="12.75">
      <c r="B687" s="30"/>
      <c r="C687" s="31"/>
      <c r="D687" s="27">
        <v>5</v>
      </c>
      <c r="E687" s="28">
        <v>36</v>
      </c>
    </row>
    <row r="688" spans="2:5" ht="12.75">
      <c r="B688" s="30"/>
      <c r="C688" s="31"/>
      <c r="D688" s="27">
        <v>6</v>
      </c>
      <c r="E688" s="28">
        <v>48</v>
      </c>
    </row>
    <row r="689" spans="2:5" ht="12.75">
      <c r="B689" s="30"/>
      <c r="C689" s="31"/>
      <c r="D689" s="32" t="s">
        <v>8</v>
      </c>
      <c r="E689" s="33">
        <f>SUM(E683:E688)</f>
        <v>268</v>
      </c>
    </row>
    <row r="691" spans="1:5" ht="15">
      <c r="A691" s="71"/>
      <c r="B691" s="21" t="s">
        <v>152</v>
      </c>
      <c r="C691" s="11">
        <v>4</v>
      </c>
      <c r="D691" s="13">
        <v>55</v>
      </c>
      <c r="E691" s="61">
        <v>60</v>
      </c>
    </row>
    <row r="692" spans="4:5" ht="12.75">
      <c r="D692" s="41">
        <v>56</v>
      </c>
      <c r="E692" s="61">
        <v>60</v>
      </c>
    </row>
    <row r="693" spans="4:5" ht="12.75">
      <c r="D693" s="41">
        <v>57</v>
      </c>
      <c r="E693" s="61">
        <v>35</v>
      </c>
    </row>
    <row r="694" spans="4:5" ht="12.75">
      <c r="D694" s="52">
        <v>58</v>
      </c>
      <c r="E694" s="73">
        <v>0</v>
      </c>
    </row>
    <row r="695" spans="4:5" ht="12.75">
      <c r="D695" s="18" t="s">
        <v>8</v>
      </c>
      <c r="E695" s="18">
        <f>SUM(E691:E694)</f>
        <v>155</v>
      </c>
    </row>
    <row r="697" spans="1:5" ht="30">
      <c r="A697" s="71"/>
      <c r="B697" s="39" t="s">
        <v>153</v>
      </c>
      <c r="C697" s="11">
        <v>4</v>
      </c>
      <c r="D697" s="13">
        <v>1</v>
      </c>
      <c r="E697" s="61">
        <v>68</v>
      </c>
    </row>
    <row r="698" spans="4:5" ht="12.75">
      <c r="D698" s="41">
        <v>2</v>
      </c>
      <c r="E698" s="61">
        <v>70</v>
      </c>
    </row>
    <row r="699" spans="4:5" ht="12.75">
      <c r="D699" s="41">
        <v>3</v>
      </c>
      <c r="E699" s="61">
        <v>72</v>
      </c>
    </row>
    <row r="700" spans="4:5" ht="12.75">
      <c r="D700" s="41">
        <v>4</v>
      </c>
      <c r="E700" s="73">
        <v>76</v>
      </c>
    </row>
    <row r="701" spans="1:5" ht="15">
      <c r="A701" s="71"/>
      <c r="B701" s="39" t="s">
        <v>154</v>
      </c>
      <c r="D701" s="41"/>
      <c r="E701" s="61">
        <v>86</v>
      </c>
    </row>
    <row r="702" spans="4:5" ht="12.75">
      <c r="D702" s="32" t="s">
        <v>8</v>
      </c>
      <c r="E702" s="18">
        <f>SUM(E697:E701)</f>
        <v>372</v>
      </c>
    </row>
    <row r="704" spans="1:5" ht="15">
      <c r="A704" s="71"/>
      <c r="B704" s="39" t="s">
        <v>155</v>
      </c>
      <c r="C704" s="11">
        <v>1</v>
      </c>
      <c r="D704" s="13">
        <v>1</v>
      </c>
      <c r="E704" s="61">
        <v>44</v>
      </c>
    </row>
    <row r="705" spans="4:5" ht="12.75">
      <c r="D705" s="41">
        <v>2</v>
      </c>
      <c r="E705" s="61">
        <v>44</v>
      </c>
    </row>
    <row r="706" spans="4:5" ht="12.75">
      <c r="D706" s="37">
        <v>3</v>
      </c>
      <c r="E706" s="61">
        <v>44</v>
      </c>
    </row>
    <row r="707" spans="4:5" ht="12.75">
      <c r="D707" s="41">
        <v>4</v>
      </c>
      <c r="E707" s="61">
        <v>50</v>
      </c>
    </row>
    <row r="708" spans="4:5" ht="12.75">
      <c r="D708" s="18" t="s">
        <v>8</v>
      </c>
      <c r="E708" s="18">
        <f>SUM(E703:E707)</f>
        <v>182</v>
      </c>
    </row>
    <row r="710" spans="2:6" ht="15">
      <c r="B710" s="25" t="s">
        <v>156</v>
      </c>
      <c r="C710" s="26">
        <v>4</v>
      </c>
      <c r="D710" s="66">
        <v>1</v>
      </c>
      <c r="E710" s="28">
        <v>44</v>
      </c>
      <c r="F710" s="29"/>
    </row>
    <row r="711" spans="2:6" ht="12.75">
      <c r="B711" s="30"/>
      <c r="C711" s="31"/>
      <c r="D711" s="27">
        <v>2</v>
      </c>
      <c r="E711" s="28">
        <v>44</v>
      </c>
      <c r="F711" s="29"/>
    </row>
    <row r="712" spans="2:6" ht="12.75">
      <c r="B712" s="30"/>
      <c r="C712" s="31"/>
      <c r="D712" s="27">
        <v>3</v>
      </c>
      <c r="E712" s="28">
        <v>48</v>
      </c>
      <c r="F712" s="29"/>
    </row>
    <row r="713" spans="2:6" ht="12.75">
      <c r="B713" s="30"/>
      <c r="C713" s="31"/>
      <c r="D713" s="27">
        <v>4</v>
      </c>
      <c r="E713" s="28">
        <v>44</v>
      </c>
      <c r="F713" s="29"/>
    </row>
    <row r="714" spans="2:6" ht="12.75">
      <c r="B714" s="30"/>
      <c r="C714" s="31"/>
      <c r="D714" s="32" t="s">
        <v>8</v>
      </c>
      <c r="E714" s="33">
        <f>SUM(E710:E713)</f>
        <v>180</v>
      </c>
      <c r="F714" s="29"/>
    </row>
    <row r="716" spans="1:6" s="4" customFormat="1" ht="15">
      <c r="A716" s="71"/>
      <c r="B716" s="21" t="s">
        <v>157</v>
      </c>
      <c r="C716" s="11">
        <v>4</v>
      </c>
      <c r="D716" s="45" t="s">
        <v>24</v>
      </c>
      <c r="E716" s="13">
        <v>126</v>
      </c>
      <c r="F716" s="59"/>
    </row>
    <row r="717" spans="1:6" s="4" customFormat="1" ht="12.75">
      <c r="A717" s="60"/>
      <c r="B717" s="86" t="s">
        <v>158</v>
      </c>
      <c r="C717" s="3"/>
      <c r="D717" s="52" t="s">
        <v>25</v>
      </c>
      <c r="E717" s="13">
        <v>0</v>
      </c>
      <c r="F717" s="59"/>
    </row>
    <row r="718" spans="1:6" s="4" customFormat="1" ht="12.75">
      <c r="A718" s="60"/>
      <c r="B718" s="30"/>
      <c r="C718" s="3"/>
      <c r="D718" s="87" t="s">
        <v>8</v>
      </c>
      <c r="E718" s="32">
        <f>SUM(E716:E717)</f>
        <v>126</v>
      </c>
      <c r="F718" s="59"/>
    </row>
    <row r="720" spans="2:6" ht="15">
      <c r="B720" s="25" t="s">
        <v>159</v>
      </c>
      <c r="C720" s="26">
        <v>2</v>
      </c>
      <c r="D720" s="43" t="s">
        <v>74</v>
      </c>
      <c r="E720" s="28">
        <v>86</v>
      </c>
      <c r="F720" s="29"/>
    </row>
    <row r="721" spans="2:6" ht="12.75">
      <c r="B721" s="30"/>
      <c r="C721" s="31"/>
      <c r="D721" s="27" t="s">
        <v>75</v>
      </c>
      <c r="E721" s="28">
        <v>88</v>
      </c>
      <c r="F721" s="29"/>
    </row>
    <row r="722" spans="2:6" ht="12.75">
      <c r="B722" s="30"/>
      <c r="C722" s="31"/>
      <c r="D722" s="32" t="s">
        <v>8</v>
      </c>
      <c r="E722" s="33">
        <f>SUM(E720:E721)</f>
        <v>174</v>
      </c>
      <c r="F722" s="29"/>
    </row>
    <row r="724" spans="2:5" ht="15">
      <c r="B724" s="39" t="s">
        <v>160</v>
      </c>
      <c r="C724" s="11">
        <v>4</v>
      </c>
      <c r="D724" s="13">
        <v>1</v>
      </c>
      <c r="E724" s="61">
        <v>68</v>
      </c>
    </row>
    <row r="725" spans="4:5" ht="12.75">
      <c r="D725" s="41">
        <v>2</v>
      </c>
      <c r="E725" s="61">
        <v>68</v>
      </c>
    </row>
    <row r="726" spans="4:5" ht="12.75">
      <c r="D726" s="16">
        <v>3</v>
      </c>
      <c r="E726" s="13">
        <v>0</v>
      </c>
    </row>
    <row r="727" spans="4:5" ht="12.75">
      <c r="D727" s="16">
        <v>4</v>
      </c>
      <c r="E727" s="13">
        <v>0</v>
      </c>
    </row>
    <row r="728" spans="4:5" ht="12.75">
      <c r="D728" s="18" t="s">
        <v>8</v>
      </c>
      <c r="E728" s="18">
        <f>SUM(E724:E727)</f>
        <v>136</v>
      </c>
    </row>
    <row r="730" spans="2:5" ht="15">
      <c r="B730" s="25" t="s">
        <v>161</v>
      </c>
      <c r="C730" s="26">
        <v>4</v>
      </c>
      <c r="D730" s="27">
        <v>1</v>
      </c>
      <c r="E730" s="28">
        <v>80</v>
      </c>
    </row>
    <row r="731" spans="2:5" ht="12.75">
      <c r="B731" s="30"/>
      <c r="C731" s="31"/>
      <c r="D731" s="27">
        <v>2</v>
      </c>
      <c r="E731" s="28">
        <v>72</v>
      </c>
    </row>
    <row r="732" spans="2:5" ht="12.75">
      <c r="B732" s="30"/>
      <c r="C732" s="31"/>
      <c r="D732" s="27" t="s">
        <v>75</v>
      </c>
      <c r="E732" s="28">
        <v>96</v>
      </c>
    </row>
    <row r="733" spans="2:5" ht="12.75">
      <c r="B733" s="30"/>
      <c r="C733" s="31"/>
      <c r="D733" s="32" t="s">
        <v>8</v>
      </c>
      <c r="E733" s="54">
        <f>SUM(E730:E732)</f>
        <v>248</v>
      </c>
    </row>
    <row r="735" spans="1:5" ht="15">
      <c r="A735" s="71"/>
      <c r="B735" s="39" t="s">
        <v>162</v>
      </c>
      <c r="C735" s="11">
        <v>2</v>
      </c>
      <c r="D735" s="13">
        <v>1</v>
      </c>
      <c r="E735" s="13">
        <v>86</v>
      </c>
    </row>
    <row r="736" spans="2:5" ht="12.75">
      <c r="B736" s="30"/>
      <c r="D736" s="41">
        <v>2</v>
      </c>
      <c r="E736" s="13">
        <v>84</v>
      </c>
    </row>
    <row r="737" spans="2:6" ht="51">
      <c r="B737" s="30"/>
      <c r="D737" s="88">
        <v>3</v>
      </c>
      <c r="E737" s="13">
        <v>0</v>
      </c>
      <c r="F737" s="59" t="s">
        <v>163</v>
      </c>
    </row>
    <row r="738" spans="2:5" ht="12.75">
      <c r="B738" s="30"/>
      <c r="D738" s="18" t="s">
        <v>8</v>
      </c>
      <c r="E738" s="18">
        <f>SUM(E735:E737)</f>
        <v>170</v>
      </c>
    </row>
    <row r="740" spans="1:5" ht="15">
      <c r="A740" s="71"/>
      <c r="B740" s="39" t="s">
        <v>164</v>
      </c>
      <c r="C740" s="11">
        <v>2</v>
      </c>
      <c r="D740" s="13">
        <v>40</v>
      </c>
      <c r="E740" s="13">
        <v>164</v>
      </c>
    </row>
    <row r="741" spans="4:5" ht="12.75">
      <c r="D741" s="41">
        <v>41</v>
      </c>
      <c r="E741" s="13">
        <v>164</v>
      </c>
    </row>
    <row r="742" spans="4:5" ht="12.75">
      <c r="D742" s="18" t="s">
        <v>8</v>
      </c>
      <c r="E742" s="18">
        <f>SUM(E740:E741)</f>
        <v>328</v>
      </c>
    </row>
    <row r="743" spans="4:5" ht="12.75">
      <c r="D743" s="64"/>
      <c r="E743" s="64"/>
    </row>
    <row r="744" spans="2:5" ht="15">
      <c r="B744" s="25" t="s">
        <v>165</v>
      </c>
      <c r="C744" s="26">
        <v>2</v>
      </c>
      <c r="D744" s="27">
        <v>38</v>
      </c>
      <c r="E744" s="28">
        <v>164</v>
      </c>
    </row>
    <row r="745" spans="2:5" ht="12.75">
      <c r="B745" s="30"/>
      <c r="C745" s="31"/>
      <c r="D745" s="27">
        <v>39</v>
      </c>
      <c r="E745" s="28">
        <v>168</v>
      </c>
    </row>
    <row r="746" spans="2:5" ht="12.75">
      <c r="B746" s="30"/>
      <c r="C746" s="31"/>
      <c r="D746" s="32" t="s">
        <v>8</v>
      </c>
      <c r="E746" s="33">
        <f>SUM(E744:E745)</f>
        <v>332</v>
      </c>
    </row>
    <row r="748" spans="1:5" ht="15">
      <c r="A748" s="71"/>
      <c r="B748" s="39" t="s">
        <v>166</v>
      </c>
      <c r="C748" s="11">
        <v>12</v>
      </c>
      <c r="D748" s="13">
        <v>1</v>
      </c>
      <c r="E748" s="61">
        <v>66</v>
      </c>
    </row>
    <row r="749" spans="4:5" ht="12.75">
      <c r="D749" s="41">
        <v>2</v>
      </c>
      <c r="E749" s="61">
        <v>50</v>
      </c>
    </row>
    <row r="750" spans="4:5" ht="12.75">
      <c r="D750" s="41">
        <v>3</v>
      </c>
      <c r="E750" s="61">
        <v>50</v>
      </c>
    </row>
    <row r="751" spans="4:5" ht="12.75">
      <c r="D751" s="41">
        <v>4</v>
      </c>
      <c r="E751" s="61">
        <v>52</v>
      </c>
    </row>
    <row r="752" spans="4:5" ht="12.75">
      <c r="D752" s="41">
        <v>5</v>
      </c>
      <c r="E752" s="61">
        <v>56</v>
      </c>
    </row>
    <row r="753" spans="4:5" ht="12.75">
      <c r="D753" s="41">
        <v>6</v>
      </c>
      <c r="E753" s="61">
        <v>56</v>
      </c>
    </row>
    <row r="754" spans="4:5" ht="12.75">
      <c r="D754" s="40" t="s">
        <v>27</v>
      </c>
      <c r="E754" s="61">
        <v>73</v>
      </c>
    </row>
    <row r="755" spans="4:5" ht="12.75">
      <c r="D755" s="41">
        <v>9</v>
      </c>
      <c r="E755" s="61">
        <v>55</v>
      </c>
    </row>
    <row r="756" spans="4:5" ht="12.75">
      <c r="D756" s="41">
        <v>10</v>
      </c>
      <c r="E756" s="61">
        <v>54</v>
      </c>
    </row>
    <row r="757" spans="4:5" ht="12.75">
      <c r="D757" s="41">
        <v>11</v>
      </c>
      <c r="E757" s="61">
        <v>51</v>
      </c>
    </row>
    <row r="758" spans="4:5" ht="12.75">
      <c r="D758" s="40" t="s">
        <v>167</v>
      </c>
      <c r="E758" s="61">
        <v>73</v>
      </c>
    </row>
    <row r="759" spans="4:5" ht="12.75">
      <c r="D759" s="32" t="s">
        <v>8</v>
      </c>
      <c r="E759" s="32">
        <f>SUM(E748:E758)</f>
        <v>636</v>
      </c>
    </row>
    <row r="761" spans="1:5" ht="15">
      <c r="A761" s="71"/>
      <c r="B761" s="39" t="s">
        <v>168</v>
      </c>
      <c r="C761" s="11">
        <v>12</v>
      </c>
      <c r="D761" s="13">
        <v>1</v>
      </c>
      <c r="E761" s="72">
        <v>73</v>
      </c>
    </row>
    <row r="762" spans="4:5" ht="12.75">
      <c r="D762" s="41">
        <v>2</v>
      </c>
      <c r="E762" s="61">
        <v>77</v>
      </c>
    </row>
    <row r="763" spans="4:5" ht="12.75">
      <c r="D763" s="41">
        <v>3</v>
      </c>
      <c r="E763" s="61">
        <v>76</v>
      </c>
    </row>
    <row r="764" spans="4:5" ht="12.75">
      <c r="D764" s="41">
        <v>4</v>
      </c>
      <c r="E764" s="61">
        <v>74</v>
      </c>
    </row>
    <row r="765" spans="4:5" ht="12.75">
      <c r="D765" s="41">
        <v>5</v>
      </c>
      <c r="E765" s="61">
        <v>81</v>
      </c>
    </row>
    <row r="766" spans="4:5" ht="12.75">
      <c r="D766" s="41">
        <v>6</v>
      </c>
      <c r="E766" s="61">
        <v>84</v>
      </c>
    </row>
    <row r="767" spans="4:5" ht="12.75">
      <c r="D767" s="41">
        <v>7</v>
      </c>
      <c r="E767" s="61">
        <v>77</v>
      </c>
    </row>
    <row r="768" spans="4:5" ht="12.75">
      <c r="D768" s="41">
        <v>8</v>
      </c>
      <c r="E768" s="61">
        <v>62</v>
      </c>
    </row>
    <row r="769" spans="4:5" ht="12.75">
      <c r="D769" s="41">
        <v>9</v>
      </c>
      <c r="E769" s="61">
        <v>78</v>
      </c>
    </row>
    <row r="770" spans="4:5" ht="12.75">
      <c r="D770" s="41">
        <v>10</v>
      </c>
      <c r="E770" s="61">
        <v>79</v>
      </c>
    </row>
    <row r="771" spans="4:5" ht="12.75">
      <c r="D771" s="41">
        <v>11</v>
      </c>
      <c r="E771" s="61">
        <v>63</v>
      </c>
    </row>
    <row r="772" spans="4:5" ht="12.75">
      <c r="D772" s="41">
        <v>12</v>
      </c>
      <c r="E772" s="61">
        <v>63</v>
      </c>
    </row>
    <row r="773" spans="4:5" ht="12.75">
      <c r="D773" s="32" t="s">
        <v>8</v>
      </c>
      <c r="E773" s="32">
        <f>SUM(E761:E772)</f>
        <v>887</v>
      </c>
    </row>
    <row r="775" spans="1:5" ht="15">
      <c r="A775" s="71"/>
      <c r="B775" s="58" t="s">
        <v>169</v>
      </c>
      <c r="C775" s="44">
        <v>2</v>
      </c>
      <c r="D775" s="37">
        <v>1</v>
      </c>
      <c r="E775" s="13">
        <v>148</v>
      </c>
    </row>
    <row r="776" spans="2:5" ht="12.75">
      <c r="B776" s="30"/>
      <c r="D776" s="16">
        <v>2</v>
      </c>
      <c r="E776" s="13"/>
    </row>
    <row r="777" spans="2:5" ht="12.75">
      <c r="B777" s="30"/>
      <c r="D777" s="18" t="s">
        <v>8</v>
      </c>
      <c r="E777" s="32">
        <f>SUM(E775:E776)</f>
        <v>148</v>
      </c>
    </row>
    <row r="779" spans="2:6" ht="15">
      <c r="B779" s="56" t="s">
        <v>170</v>
      </c>
      <c r="C779" s="63">
        <v>2</v>
      </c>
      <c r="D779" s="66">
        <v>1</v>
      </c>
      <c r="E779" s="28">
        <v>128</v>
      </c>
      <c r="F779" s="29"/>
    </row>
    <row r="780" spans="2:6" ht="12.75">
      <c r="B780" s="64"/>
      <c r="C780" s="65"/>
      <c r="D780" s="27">
        <v>2</v>
      </c>
      <c r="E780" s="28">
        <v>140</v>
      </c>
      <c r="F780" s="29"/>
    </row>
    <row r="781" spans="2:6" ht="12.75">
      <c r="B781" s="30"/>
      <c r="C781" s="31"/>
      <c r="D781" s="18" t="s">
        <v>8</v>
      </c>
      <c r="E781" s="33">
        <f>SUM(E779:E780)</f>
        <v>268</v>
      </c>
      <c r="F781" s="29"/>
    </row>
    <row r="783" spans="1:5" ht="15">
      <c r="A783" s="71"/>
      <c r="B783" s="55" t="s">
        <v>171</v>
      </c>
      <c r="C783" s="11">
        <v>4</v>
      </c>
      <c r="D783" s="28">
        <v>82</v>
      </c>
      <c r="E783" s="13">
        <v>260</v>
      </c>
    </row>
    <row r="784" spans="2:5" ht="12.75">
      <c r="B784" s="30"/>
      <c r="D784" s="37">
        <v>83</v>
      </c>
      <c r="E784" s="13">
        <v>255</v>
      </c>
    </row>
    <row r="785" spans="2:5" ht="12.75">
      <c r="B785" s="30"/>
      <c r="D785" s="37">
        <v>84</v>
      </c>
      <c r="E785" s="13">
        <v>256</v>
      </c>
    </row>
    <row r="786" spans="2:5" ht="12.75">
      <c r="B786" s="30"/>
      <c r="D786" s="37">
        <v>85</v>
      </c>
      <c r="E786" s="13">
        <v>253</v>
      </c>
    </row>
    <row r="787" spans="2:5" ht="12.75">
      <c r="B787" s="30"/>
      <c r="D787" s="18" t="s">
        <v>8</v>
      </c>
      <c r="E787" s="18">
        <f>SUM(E783:E786)</f>
        <v>1024</v>
      </c>
    </row>
    <row r="789" spans="1:5" ht="15">
      <c r="A789" s="71"/>
      <c r="B789" s="39" t="s">
        <v>172</v>
      </c>
      <c r="C789" s="44">
        <v>3</v>
      </c>
      <c r="D789" s="41">
        <v>1</v>
      </c>
      <c r="E789" s="61">
        <v>84</v>
      </c>
    </row>
    <row r="790" spans="4:5" ht="12.75">
      <c r="D790" s="41">
        <v>2</v>
      </c>
      <c r="E790" s="61">
        <v>84</v>
      </c>
    </row>
    <row r="791" spans="4:5" ht="12.75">
      <c r="D791" s="41">
        <v>3</v>
      </c>
      <c r="E791" s="61">
        <v>104</v>
      </c>
    </row>
    <row r="792" spans="4:5" ht="12.75">
      <c r="D792" s="18" t="s">
        <v>8</v>
      </c>
      <c r="E792" s="18">
        <f>SUM(E789:E791)</f>
        <v>272</v>
      </c>
    </row>
    <row r="794" spans="2:5" ht="15">
      <c r="B794" s="25" t="s">
        <v>173</v>
      </c>
      <c r="C794" s="26">
        <v>3</v>
      </c>
      <c r="D794" s="27">
        <v>1</v>
      </c>
      <c r="E794" s="37">
        <v>108</v>
      </c>
    </row>
    <row r="795" spans="2:5" ht="12.75">
      <c r="B795" s="30"/>
      <c r="D795" s="27">
        <v>2</v>
      </c>
      <c r="E795" s="37">
        <v>92</v>
      </c>
    </row>
    <row r="796" spans="2:5" ht="12.75">
      <c r="B796" s="30"/>
      <c r="D796" s="27">
        <v>3</v>
      </c>
      <c r="E796" s="37">
        <v>96</v>
      </c>
    </row>
    <row r="797" spans="2:6" ht="12.75">
      <c r="B797" s="30"/>
      <c r="D797" s="87" t="s">
        <v>8</v>
      </c>
      <c r="E797" s="54">
        <f>SUM(E794:E796)</f>
        <v>296</v>
      </c>
      <c r="F797" s="59"/>
    </row>
    <row r="799" spans="1:5" ht="15">
      <c r="A799" s="71"/>
      <c r="B799" s="39" t="s">
        <v>174</v>
      </c>
      <c r="C799" s="44">
        <v>12</v>
      </c>
      <c r="D799" s="41">
        <v>1</v>
      </c>
      <c r="E799" s="61">
        <v>97</v>
      </c>
    </row>
    <row r="800" spans="4:5" ht="12.75">
      <c r="D800" s="41">
        <v>2</v>
      </c>
      <c r="E800" s="61">
        <v>96</v>
      </c>
    </row>
    <row r="801" spans="4:5" ht="12.75">
      <c r="D801" s="41">
        <v>3</v>
      </c>
      <c r="E801" s="61">
        <v>94</v>
      </c>
    </row>
    <row r="802" spans="4:5" ht="12.75">
      <c r="D802" s="41">
        <v>4</v>
      </c>
      <c r="E802" s="61">
        <v>101</v>
      </c>
    </row>
    <row r="803" spans="4:5" ht="12.75">
      <c r="D803" s="41">
        <v>5</v>
      </c>
      <c r="E803" s="61">
        <v>114</v>
      </c>
    </row>
    <row r="804" spans="4:5" ht="12.75">
      <c r="D804" s="41">
        <v>6</v>
      </c>
      <c r="E804" s="61">
        <v>93</v>
      </c>
    </row>
    <row r="805" spans="4:5" ht="12.75">
      <c r="D805" s="41">
        <v>7</v>
      </c>
      <c r="E805" s="61">
        <v>116</v>
      </c>
    </row>
    <row r="806" spans="4:5" ht="12.75">
      <c r="D806" s="41">
        <v>8</v>
      </c>
      <c r="E806" s="61">
        <v>97</v>
      </c>
    </row>
    <row r="807" spans="4:5" ht="12.75">
      <c r="D807" s="41">
        <v>9</v>
      </c>
      <c r="E807" s="61">
        <v>97</v>
      </c>
    </row>
    <row r="808" spans="4:5" ht="12.75">
      <c r="D808" s="41">
        <v>10</v>
      </c>
      <c r="E808" s="61">
        <v>100</v>
      </c>
    </row>
    <row r="809" spans="4:5" ht="12.75">
      <c r="D809" s="41">
        <v>11</v>
      </c>
      <c r="E809" s="61">
        <v>100</v>
      </c>
    </row>
    <row r="810" spans="4:5" ht="12.75">
      <c r="D810" s="41">
        <v>12</v>
      </c>
      <c r="E810" s="61">
        <v>102</v>
      </c>
    </row>
    <row r="811" spans="4:5" ht="12.75">
      <c r="D811" s="18" t="s">
        <v>8</v>
      </c>
      <c r="E811" s="18">
        <f>SUM(E799:E810)</f>
        <v>1207</v>
      </c>
    </row>
    <row r="813" spans="1:5" ht="15">
      <c r="A813" s="71"/>
      <c r="B813" s="39" t="s">
        <v>175</v>
      </c>
      <c r="C813" s="11">
        <v>12</v>
      </c>
      <c r="D813" s="13">
        <v>1</v>
      </c>
      <c r="E813" s="61">
        <v>24</v>
      </c>
    </row>
    <row r="814" spans="4:5" ht="12.75">
      <c r="D814" s="41">
        <v>2</v>
      </c>
      <c r="E814" s="61">
        <v>24</v>
      </c>
    </row>
    <row r="815" spans="4:5" ht="12.75">
      <c r="D815" s="41">
        <v>3</v>
      </c>
      <c r="E815" s="61">
        <v>24</v>
      </c>
    </row>
    <row r="816" spans="4:5" ht="12.75">
      <c r="D816" s="41">
        <v>4</v>
      </c>
      <c r="E816" s="61">
        <v>24</v>
      </c>
    </row>
    <row r="817" spans="4:5" ht="12.75">
      <c r="D817" s="41">
        <v>5</v>
      </c>
      <c r="E817" s="61">
        <v>24</v>
      </c>
    </row>
    <row r="818" spans="4:5" ht="12.75">
      <c r="D818" s="41">
        <v>6</v>
      </c>
      <c r="E818" s="61">
        <v>24</v>
      </c>
    </row>
    <row r="819" spans="4:5" ht="12.75">
      <c r="D819" s="41">
        <v>7</v>
      </c>
      <c r="E819" s="61">
        <v>24</v>
      </c>
    </row>
    <row r="820" spans="4:5" ht="12.75">
      <c r="D820" s="41">
        <v>8</v>
      </c>
      <c r="E820" s="61">
        <v>24</v>
      </c>
    </row>
    <row r="821" spans="4:5" ht="12.75">
      <c r="D821" s="41">
        <v>9</v>
      </c>
      <c r="E821" s="61">
        <v>24</v>
      </c>
    </row>
    <row r="822" spans="4:5" ht="12.75">
      <c r="D822" s="41">
        <v>10</v>
      </c>
      <c r="E822" s="61">
        <v>24</v>
      </c>
    </row>
    <row r="823" spans="4:5" ht="12.75">
      <c r="D823" s="41">
        <v>11</v>
      </c>
      <c r="E823" s="61">
        <v>24</v>
      </c>
    </row>
    <row r="824" spans="4:5" ht="12.75">
      <c r="D824" s="41">
        <v>12</v>
      </c>
      <c r="E824" s="61">
        <v>28</v>
      </c>
    </row>
    <row r="825" spans="4:5" ht="12.75">
      <c r="D825" s="18" t="s">
        <v>8</v>
      </c>
      <c r="E825" s="18">
        <f>SUM(E813:E824)</f>
        <v>292</v>
      </c>
    </row>
    <row r="827" spans="1:5" ht="15">
      <c r="A827" s="71"/>
      <c r="B827" s="39" t="s">
        <v>176</v>
      </c>
      <c r="C827" s="11">
        <v>2</v>
      </c>
      <c r="D827" s="13">
        <v>1</v>
      </c>
      <c r="E827" s="61">
        <v>436</v>
      </c>
    </row>
    <row r="828" spans="4:5" ht="12.75">
      <c r="D828" s="41">
        <v>2</v>
      </c>
      <c r="E828" s="61">
        <v>332</v>
      </c>
    </row>
    <row r="829" spans="4:5" ht="12.75">
      <c r="D829" s="18" t="s">
        <v>8</v>
      </c>
      <c r="E829" s="18">
        <f>SUM(E827:E828)</f>
        <v>768</v>
      </c>
    </row>
    <row r="831" spans="1:5" ht="30">
      <c r="A831" s="71"/>
      <c r="B831" s="55" t="s">
        <v>177</v>
      </c>
      <c r="C831" s="11">
        <v>4</v>
      </c>
      <c r="D831" s="45" t="s">
        <v>24</v>
      </c>
      <c r="E831" s="13">
        <v>68</v>
      </c>
    </row>
    <row r="832" spans="4:5" ht="12.75">
      <c r="D832" s="40" t="s">
        <v>25</v>
      </c>
      <c r="E832" s="13">
        <v>52</v>
      </c>
    </row>
    <row r="833" spans="4:5" ht="12.75">
      <c r="D833" s="18" t="s">
        <v>8</v>
      </c>
      <c r="E833" s="18">
        <f>SUM(E831:E832)</f>
        <v>120</v>
      </c>
    </row>
    <row r="835" spans="2:6" ht="25.5" customHeight="1">
      <c r="B835" s="56" t="s">
        <v>178</v>
      </c>
      <c r="C835" s="26">
        <v>4</v>
      </c>
      <c r="D835" s="43" t="s">
        <v>74</v>
      </c>
      <c r="E835" s="28">
        <v>68</v>
      </c>
      <c r="F835" s="29"/>
    </row>
    <row r="836" spans="2:6" ht="12.75">
      <c r="B836" s="30"/>
      <c r="C836" s="31"/>
      <c r="D836" s="27" t="s">
        <v>75</v>
      </c>
      <c r="E836" s="28">
        <v>68</v>
      </c>
      <c r="F836" s="29"/>
    </row>
    <row r="837" spans="2:6" ht="12.75">
      <c r="B837" s="30"/>
      <c r="C837" s="31"/>
      <c r="D837" s="32" t="s">
        <v>8</v>
      </c>
      <c r="E837" s="33">
        <f>SUM(E835:E836)</f>
        <v>136</v>
      </c>
      <c r="F837" s="29"/>
    </row>
    <row r="839" spans="1:5" ht="30">
      <c r="A839" s="71"/>
      <c r="B839" s="39" t="s">
        <v>179</v>
      </c>
      <c r="C839" s="11">
        <v>4</v>
      </c>
      <c r="D839" s="45" t="s">
        <v>24</v>
      </c>
      <c r="E839" s="13">
        <v>76</v>
      </c>
    </row>
    <row r="840" spans="4:5" ht="12.75">
      <c r="D840" s="40" t="s">
        <v>25</v>
      </c>
      <c r="E840" s="13">
        <v>98</v>
      </c>
    </row>
    <row r="841" spans="4:5" ht="12.75">
      <c r="D841" s="18" t="s">
        <v>8</v>
      </c>
      <c r="E841" s="18">
        <f>SUM(E839:E840)</f>
        <v>174</v>
      </c>
    </row>
    <row r="843" spans="1:6" ht="30">
      <c r="A843" s="71"/>
      <c r="B843" s="55" t="s">
        <v>180</v>
      </c>
      <c r="C843" s="63">
        <v>4</v>
      </c>
      <c r="D843" s="43" t="s">
        <v>63</v>
      </c>
      <c r="E843" s="61">
        <v>108</v>
      </c>
      <c r="F843" s="38" t="s">
        <v>181</v>
      </c>
    </row>
    <row r="844" spans="2:6" ht="12.75">
      <c r="B844" s="30"/>
      <c r="C844" s="31"/>
      <c r="D844" s="27" t="s">
        <v>182</v>
      </c>
      <c r="E844" s="61">
        <v>94</v>
      </c>
      <c r="F844" s="38" t="s">
        <v>181</v>
      </c>
    </row>
    <row r="845" spans="2:11" ht="12.75">
      <c r="B845" s="30"/>
      <c r="C845" s="31"/>
      <c r="D845" s="18" t="s">
        <v>8</v>
      </c>
      <c r="E845" s="18">
        <f>SUM(E842:E844)</f>
        <v>202</v>
      </c>
      <c r="G845" s="89"/>
      <c r="H845" s="89"/>
      <c r="I845" s="90"/>
      <c r="J845" s="89"/>
      <c r="K845" s="89"/>
    </row>
    <row r="846" spans="7:11" ht="12.75">
      <c r="G846" s="89"/>
      <c r="H846" s="89"/>
      <c r="I846" s="90"/>
      <c r="J846" s="89"/>
      <c r="K846" s="89"/>
    </row>
    <row r="847" spans="1:11" ht="15">
      <c r="A847" s="71"/>
      <c r="B847" s="21" t="s">
        <v>183</v>
      </c>
      <c r="C847" s="11">
        <v>2</v>
      </c>
      <c r="D847" s="45">
        <v>15</v>
      </c>
      <c r="E847" s="13">
        <v>276</v>
      </c>
      <c r="G847" s="89"/>
      <c r="H847" s="89"/>
      <c r="I847" s="90"/>
      <c r="J847" s="89"/>
      <c r="K847" s="89"/>
    </row>
    <row r="848" spans="4:11" ht="12.75">
      <c r="D848" s="91" t="s">
        <v>184</v>
      </c>
      <c r="E848" s="13">
        <v>0</v>
      </c>
      <c r="G848" s="89"/>
      <c r="H848" s="89"/>
      <c r="I848" s="90"/>
      <c r="J848" s="89"/>
      <c r="K848" s="89"/>
    </row>
    <row r="849" spans="4:11" ht="12.75">
      <c r="D849" s="18" t="s">
        <v>8</v>
      </c>
      <c r="E849" s="18">
        <f>SUM(E847:E848)</f>
        <v>276</v>
      </c>
      <c r="G849" s="89"/>
      <c r="H849" s="89"/>
      <c r="I849" s="90"/>
      <c r="J849" s="89"/>
      <c r="K849" s="89"/>
    </row>
    <row r="850" spans="7:11" ht="12.75">
      <c r="G850" s="89"/>
      <c r="H850" s="89"/>
      <c r="I850" s="90"/>
      <c r="J850" s="89"/>
      <c r="K850" s="89"/>
    </row>
    <row r="851" spans="1:11" ht="15">
      <c r="A851" s="71"/>
      <c r="B851" s="39" t="s">
        <v>185</v>
      </c>
      <c r="C851" s="44">
        <v>12</v>
      </c>
      <c r="D851" s="41">
        <v>1</v>
      </c>
      <c r="E851" s="92">
        <v>44</v>
      </c>
      <c r="G851" s="89"/>
      <c r="H851" s="89"/>
      <c r="I851" s="90"/>
      <c r="J851" s="89"/>
      <c r="K851" s="89"/>
    </row>
    <row r="852" spans="4:11" ht="12.75">
      <c r="D852" s="41">
        <v>2</v>
      </c>
      <c r="E852" s="92">
        <v>48</v>
      </c>
      <c r="G852" s="89"/>
      <c r="H852" s="89"/>
      <c r="I852" s="90"/>
      <c r="J852" s="89"/>
      <c r="K852" s="89"/>
    </row>
    <row r="853" spans="4:11" ht="12.75">
      <c r="D853" s="41">
        <v>3</v>
      </c>
      <c r="E853" s="92">
        <v>40</v>
      </c>
      <c r="G853" s="89"/>
      <c r="H853" s="89"/>
      <c r="I853" s="90"/>
      <c r="J853" s="89"/>
      <c r="K853" s="89"/>
    </row>
    <row r="854" spans="4:11" ht="12.75">
      <c r="D854" s="41">
        <v>4</v>
      </c>
      <c r="E854" s="92">
        <v>56</v>
      </c>
      <c r="G854" s="89"/>
      <c r="H854" s="89"/>
      <c r="I854" s="90"/>
      <c r="J854" s="89"/>
      <c r="K854" s="89"/>
    </row>
    <row r="855" spans="4:11" ht="12.75">
      <c r="D855" s="41">
        <v>5</v>
      </c>
      <c r="E855" s="92">
        <v>44</v>
      </c>
      <c r="G855" s="89"/>
      <c r="H855" s="89"/>
      <c r="I855" s="90"/>
      <c r="J855" s="89"/>
      <c r="K855" s="89"/>
    </row>
    <row r="856" spans="4:11" ht="12.75">
      <c r="D856" s="41">
        <v>6</v>
      </c>
      <c r="E856" s="92">
        <v>52</v>
      </c>
      <c r="G856" s="89"/>
      <c r="H856" s="89"/>
      <c r="I856" s="89"/>
      <c r="J856" s="89"/>
      <c r="K856" s="89"/>
    </row>
    <row r="857" spans="4:11" ht="12.75">
      <c r="D857" s="41">
        <v>7</v>
      </c>
      <c r="E857" s="92">
        <v>52</v>
      </c>
      <c r="G857" s="89"/>
      <c r="H857" s="89"/>
      <c r="I857" s="89"/>
      <c r="J857" s="89"/>
      <c r="K857" s="89"/>
    </row>
    <row r="858" spans="4:11" ht="12.75">
      <c r="D858" s="41">
        <v>8</v>
      </c>
      <c r="E858" s="92">
        <v>44</v>
      </c>
      <c r="G858" s="89"/>
      <c r="H858" s="89"/>
      <c r="I858" s="89"/>
      <c r="J858" s="89"/>
      <c r="K858" s="89"/>
    </row>
    <row r="859" spans="4:11" ht="12.75">
      <c r="D859" s="41">
        <v>9</v>
      </c>
      <c r="E859" s="92">
        <v>52</v>
      </c>
      <c r="G859" s="89"/>
      <c r="H859" s="89"/>
      <c r="I859" s="89"/>
      <c r="J859" s="89"/>
      <c r="K859" s="89"/>
    </row>
    <row r="860" spans="4:11" ht="12.75">
      <c r="D860" s="41">
        <v>10</v>
      </c>
      <c r="E860" s="92">
        <v>52</v>
      </c>
      <c r="G860" s="89"/>
      <c r="H860" s="89"/>
      <c r="I860" s="89"/>
      <c r="J860" s="89"/>
      <c r="K860" s="89"/>
    </row>
    <row r="861" spans="4:11" ht="12.75">
      <c r="D861" s="41">
        <v>11</v>
      </c>
      <c r="E861" s="92">
        <v>52</v>
      </c>
      <c r="G861" s="90"/>
      <c r="H861" s="89"/>
      <c r="I861" s="89"/>
      <c r="J861" s="89"/>
      <c r="K861" s="89"/>
    </row>
    <row r="862" spans="4:11" ht="12.75">
      <c r="D862" s="41">
        <v>12</v>
      </c>
      <c r="E862" s="61">
        <v>44</v>
      </c>
      <c r="G862" s="89"/>
      <c r="H862" s="89"/>
      <c r="I862" s="89"/>
      <c r="J862" s="89"/>
      <c r="K862" s="89"/>
    </row>
    <row r="863" spans="4:11" ht="12.75">
      <c r="D863" s="18" t="s">
        <v>8</v>
      </c>
      <c r="E863" s="18">
        <f>SUM(E851:E862)</f>
        <v>580</v>
      </c>
      <c r="G863" s="89"/>
      <c r="H863" s="89"/>
      <c r="I863" s="89"/>
      <c r="J863" s="89"/>
      <c r="K863" s="89"/>
    </row>
    <row r="864" spans="7:11" ht="12.75">
      <c r="G864" s="89"/>
      <c r="H864" s="89"/>
      <c r="I864" s="89"/>
      <c r="J864" s="89"/>
      <c r="K864" s="89"/>
    </row>
    <row r="865" spans="1:11" ht="15">
      <c r="A865" s="71"/>
      <c r="B865" s="21" t="s">
        <v>186</v>
      </c>
      <c r="C865" s="11">
        <v>4</v>
      </c>
      <c r="D865" s="13">
        <v>1</v>
      </c>
      <c r="E865" s="13">
        <v>267</v>
      </c>
      <c r="G865" s="89"/>
      <c r="H865" s="89"/>
      <c r="I865" s="89"/>
      <c r="J865" s="89"/>
      <c r="K865" s="89"/>
    </row>
    <row r="866" spans="4:11" ht="12.75">
      <c r="D866" s="41">
        <v>2</v>
      </c>
      <c r="E866" s="13">
        <v>276</v>
      </c>
      <c r="G866" s="89"/>
      <c r="H866" s="89"/>
      <c r="I866" s="89"/>
      <c r="J866" s="89"/>
      <c r="K866" s="89"/>
    </row>
    <row r="867" spans="4:11" ht="12.75">
      <c r="D867" s="41">
        <v>3</v>
      </c>
      <c r="E867" s="13">
        <v>236</v>
      </c>
      <c r="G867" s="89"/>
      <c r="H867" s="89"/>
      <c r="I867" s="89"/>
      <c r="J867" s="89"/>
      <c r="K867" s="89"/>
    </row>
    <row r="868" spans="4:11" ht="12.75">
      <c r="D868" s="91">
        <v>4</v>
      </c>
      <c r="E868" s="13"/>
      <c r="G868" s="89"/>
      <c r="H868" s="89"/>
      <c r="I868" s="89"/>
      <c r="J868" s="89"/>
      <c r="K868" s="89"/>
    </row>
    <row r="869" spans="4:5" ht="12.75">
      <c r="D869" s="18" t="s">
        <v>8</v>
      </c>
      <c r="E869" s="18">
        <f>SUM(E864:E868)</f>
        <v>779</v>
      </c>
    </row>
    <row r="871" spans="1:5" ht="15">
      <c r="A871" s="71"/>
      <c r="B871" s="55" t="s">
        <v>187</v>
      </c>
      <c r="C871" s="11">
        <v>12</v>
      </c>
      <c r="D871" s="45">
        <v>1</v>
      </c>
      <c r="E871" s="61">
        <v>92</v>
      </c>
    </row>
    <row r="872" spans="2:5" ht="12.75">
      <c r="B872" s="30"/>
      <c r="D872" s="40">
        <v>2</v>
      </c>
      <c r="E872" s="61">
        <v>90</v>
      </c>
    </row>
    <row r="873" spans="2:5" ht="12.75">
      <c r="B873" s="30"/>
      <c r="D873" s="40">
        <v>3</v>
      </c>
      <c r="E873" s="61">
        <v>95</v>
      </c>
    </row>
    <row r="874" spans="2:5" ht="12.75">
      <c r="B874" s="30"/>
      <c r="D874" s="40">
        <v>4</v>
      </c>
      <c r="E874" s="61">
        <v>91</v>
      </c>
    </row>
    <row r="875" spans="2:5" ht="12.75">
      <c r="B875" s="30"/>
      <c r="D875" s="40">
        <v>5</v>
      </c>
      <c r="E875" s="61">
        <v>96</v>
      </c>
    </row>
    <row r="876" spans="2:5" ht="12.75">
      <c r="B876" s="30"/>
      <c r="D876" s="40">
        <v>6</v>
      </c>
      <c r="E876" s="61">
        <v>94</v>
      </c>
    </row>
    <row r="877" spans="2:5" ht="12.75">
      <c r="B877" s="30"/>
      <c r="D877" s="40">
        <v>7</v>
      </c>
      <c r="E877" s="61">
        <v>95</v>
      </c>
    </row>
    <row r="878" spans="2:5" ht="12.75">
      <c r="B878" s="30"/>
      <c r="D878" s="40">
        <v>8</v>
      </c>
      <c r="E878" s="61">
        <v>93</v>
      </c>
    </row>
    <row r="879" spans="2:5" ht="12.75">
      <c r="B879" s="30"/>
      <c r="D879" s="40">
        <v>9</v>
      </c>
      <c r="E879" s="61">
        <v>93</v>
      </c>
    </row>
    <row r="880" spans="2:5" ht="12.75">
      <c r="B880" s="30"/>
      <c r="D880" s="40">
        <v>10</v>
      </c>
      <c r="E880" s="61">
        <v>96</v>
      </c>
    </row>
    <row r="881" spans="2:5" ht="12.75">
      <c r="B881" s="30"/>
      <c r="D881" s="40">
        <v>11</v>
      </c>
      <c r="E881" s="61">
        <v>103</v>
      </c>
    </row>
    <row r="882" spans="2:5" ht="12.75">
      <c r="B882" s="30"/>
      <c r="D882" s="40">
        <v>12</v>
      </c>
      <c r="E882" s="61">
        <v>93</v>
      </c>
    </row>
    <row r="883" spans="2:5" ht="12.75">
      <c r="B883" s="30"/>
      <c r="D883" s="18" t="s">
        <v>8</v>
      </c>
      <c r="E883" s="18">
        <f>SUM(E871:E882)</f>
        <v>1131</v>
      </c>
    </row>
    <row r="885" spans="1:5" ht="15">
      <c r="A885" s="71"/>
      <c r="B885" s="55" t="s">
        <v>188</v>
      </c>
      <c r="C885" s="93">
        <v>6</v>
      </c>
      <c r="D885" s="13">
        <v>1</v>
      </c>
      <c r="E885" s="13">
        <v>82</v>
      </c>
    </row>
    <row r="886" spans="1:5" ht="15">
      <c r="A886" s="71"/>
      <c r="B886" s="55" t="s">
        <v>188</v>
      </c>
      <c r="D886" s="13">
        <v>2</v>
      </c>
      <c r="E886" s="13">
        <v>112</v>
      </c>
    </row>
    <row r="887" spans="1:5" ht="15">
      <c r="A887" s="71"/>
      <c r="B887" s="94" t="s">
        <v>188</v>
      </c>
      <c r="D887" s="13">
        <v>3</v>
      </c>
      <c r="E887" s="13">
        <v>80</v>
      </c>
    </row>
    <row r="888" spans="2:5" ht="15">
      <c r="B888" s="39" t="s">
        <v>189</v>
      </c>
      <c r="D888" s="41">
        <v>4</v>
      </c>
      <c r="E888" s="66">
        <v>48</v>
      </c>
    </row>
    <row r="889" spans="2:5" ht="15">
      <c r="B889" s="39" t="s">
        <v>189</v>
      </c>
      <c r="D889" s="41">
        <v>5</v>
      </c>
      <c r="E889" s="66">
        <v>48</v>
      </c>
    </row>
    <row r="890" spans="2:5" ht="15">
      <c r="B890" s="39" t="s">
        <v>189</v>
      </c>
      <c r="D890" s="41">
        <v>6</v>
      </c>
      <c r="E890" s="66">
        <v>44</v>
      </c>
    </row>
    <row r="891" spans="2:5" ht="15">
      <c r="B891" s="39"/>
      <c r="D891" s="18" t="s">
        <v>8</v>
      </c>
      <c r="E891" s="18">
        <f>SUM(E885:E890)</f>
        <v>414</v>
      </c>
    </row>
    <row r="892" ht="12.75">
      <c r="B892" s="95"/>
    </row>
    <row r="893" spans="2:6" ht="15">
      <c r="B893" s="56" t="s">
        <v>190</v>
      </c>
      <c r="C893" s="26">
        <v>6</v>
      </c>
      <c r="D893" s="66">
        <v>1</v>
      </c>
      <c r="E893" s="28">
        <v>104</v>
      </c>
      <c r="F893" s="29"/>
    </row>
    <row r="894" spans="2:6" ht="12.75">
      <c r="B894" s="30"/>
      <c r="C894" s="31"/>
      <c r="D894" s="27">
        <v>2</v>
      </c>
      <c r="E894" s="28">
        <v>92</v>
      </c>
      <c r="F894" s="29"/>
    </row>
    <row r="895" spans="2:6" ht="12.75">
      <c r="B895" s="30"/>
      <c r="C895" s="31"/>
      <c r="D895" s="27">
        <v>3</v>
      </c>
      <c r="E895" s="28">
        <v>92</v>
      </c>
      <c r="F895" s="29"/>
    </row>
    <row r="896" spans="2:6" ht="12.75">
      <c r="B896" s="30"/>
      <c r="C896" s="31"/>
      <c r="D896" s="27">
        <v>4</v>
      </c>
      <c r="E896" s="28">
        <v>92</v>
      </c>
      <c r="F896" s="29"/>
    </row>
    <row r="897" spans="2:6" ht="12.75">
      <c r="B897" s="30"/>
      <c r="C897" s="31"/>
      <c r="D897" s="27">
        <v>5</v>
      </c>
      <c r="E897" s="28">
        <v>100</v>
      </c>
      <c r="F897" s="29"/>
    </row>
    <row r="898" spans="2:6" ht="12.75">
      <c r="B898" s="30"/>
      <c r="C898" s="31"/>
      <c r="D898" s="27">
        <v>6</v>
      </c>
      <c r="E898" s="28">
        <v>104</v>
      </c>
      <c r="F898" s="29"/>
    </row>
    <row r="899" spans="2:6" ht="12.75">
      <c r="B899" s="30"/>
      <c r="C899" s="31"/>
      <c r="D899" s="32" t="s">
        <v>8</v>
      </c>
      <c r="E899" s="33">
        <f>SUM(E893:E898)</f>
        <v>584</v>
      </c>
      <c r="F899" s="29"/>
    </row>
    <row r="901" spans="1:5" ht="15">
      <c r="A901" s="71"/>
      <c r="B901" s="21" t="s">
        <v>191</v>
      </c>
      <c r="C901" s="44">
        <v>4</v>
      </c>
      <c r="D901" s="96">
        <v>135</v>
      </c>
      <c r="E901" s="13">
        <v>108</v>
      </c>
    </row>
    <row r="902" spans="4:5" ht="12.75">
      <c r="D902" s="97">
        <v>136</v>
      </c>
      <c r="E902" s="13"/>
    </row>
    <row r="903" spans="4:5" ht="12.75">
      <c r="D903" s="97">
        <v>137</v>
      </c>
      <c r="E903" s="13"/>
    </row>
    <row r="904" spans="4:5" ht="12.75">
      <c r="D904" s="97">
        <v>138</v>
      </c>
      <c r="E904" s="13">
        <v>0</v>
      </c>
    </row>
    <row r="905" spans="4:5" ht="12.75">
      <c r="D905" s="18" t="s">
        <v>8</v>
      </c>
      <c r="E905" s="18">
        <f>SUM(E901:E904)</f>
        <v>108</v>
      </c>
    </row>
    <row r="907" spans="1:5" ht="15">
      <c r="A907" s="71"/>
      <c r="B907" s="39" t="s">
        <v>192</v>
      </c>
      <c r="C907" s="44">
        <v>6</v>
      </c>
      <c r="D907" s="41">
        <v>1</v>
      </c>
      <c r="E907" s="13">
        <v>180</v>
      </c>
    </row>
    <row r="908" spans="4:5" ht="12.75">
      <c r="D908" s="41">
        <v>2</v>
      </c>
      <c r="E908" s="13">
        <v>180</v>
      </c>
    </row>
    <row r="909" spans="4:5" ht="12.75">
      <c r="D909" s="41">
        <v>3</v>
      </c>
      <c r="E909" s="13">
        <v>188</v>
      </c>
    </row>
    <row r="910" spans="4:5" ht="12.75">
      <c r="D910" s="41">
        <v>4</v>
      </c>
      <c r="E910" s="13">
        <v>188</v>
      </c>
    </row>
    <row r="911" spans="4:5" ht="12.75">
      <c r="D911" s="41">
        <v>5</v>
      </c>
      <c r="E911" s="13">
        <v>196</v>
      </c>
    </row>
    <row r="912" spans="4:5" ht="12.75">
      <c r="D912" s="41">
        <v>6</v>
      </c>
      <c r="E912" s="13">
        <v>188</v>
      </c>
    </row>
    <row r="913" spans="4:5" ht="12.75">
      <c r="D913" s="18" t="s">
        <v>8</v>
      </c>
      <c r="E913" s="18">
        <f>SUM(E907:E912)</f>
        <v>1120</v>
      </c>
    </row>
    <row r="914" ht="14.25" customHeight="1"/>
    <row r="915" spans="1:5" ht="15">
      <c r="A915" s="71"/>
      <c r="B915" s="21" t="s">
        <v>193</v>
      </c>
      <c r="C915" s="11">
        <v>2</v>
      </c>
      <c r="D915" s="13">
        <v>43</v>
      </c>
      <c r="E915" s="13">
        <v>228</v>
      </c>
    </row>
    <row r="916" spans="4:5" ht="12.75">
      <c r="D916" s="91" t="s">
        <v>194</v>
      </c>
      <c r="E916" s="13"/>
    </row>
    <row r="917" spans="4:5" ht="12.75">
      <c r="D917" s="18" t="s">
        <v>8</v>
      </c>
      <c r="E917" s="18">
        <f>SUM(E915:E916)</f>
        <v>228</v>
      </c>
    </row>
    <row r="919" spans="2:5" ht="15">
      <c r="B919" s="25" t="s">
        <v>195</v>
      </c>
      <c r="C919" s="11">
        <v>2</v>
      </c>
      <c r="D919" s="66">
        <v>41</v>
      </c>
      <c r="E919" s="13">
        <v>274</v>
      </c>
    </row>
    <row r="920" spans="2:6" ht="25.5">
      <c r="B920" s="64"/>
      <c r="C920" s="48"/>
      <c r="D920" s="27">
        <v>42</v>
      </c>
      <c r="E920" s="4">
        <v>258</v>
      </c>
      <c r="F920" s="38" t="s">
        <v>196</v>
      </c>
    </row>
    <row r="921" spans="2:5" ht="12.75">
      <c r="B921" s="30"/>
      <c r="D921" s="18" t="s">
        <v>8</v>
      </c>
      <c r="E921" s="54">
        <f>SUM(E919:E920)</f>
        <v>532</v>
      </c>
    </row>
    <row r="923" spans="1:5" ht="15">
      <c r="A923" s="71"/>
      <c r="B923" s="21" t="s">
        <v>197</v>
      </c>
      <c r="C923" s="44">
        <v>4</v>
      </c>
      <c r="D923" s="27" t="s">
        <v>198</v>
      </c>
      <c r="E923" s="13">
        <v>70</v>
      </c>
    </row>
    <row r="924" spans="4:5" ht="12.75" customHeight="1">
      <c r="D924" s="27" t="s">
        <v>199</v>
      </c>
      <c r="E924" s="13">
        <v>66</v>
      </c>
    </row>
    <row r="925" spans="4:5" ht="12.75">
      <c r="D925" s="91" t="s">
        <v>200</v>
      </c>
      <c r="E925" s="13">
        <v>0</v>
      </c>
    </row>
    <row r="926" spans="4:5" ht="12.75">
      <c r="D926" s="91" t="s">
        <v>201</v>
      </c>
      <c r="E926" s="13">
        <v>0</v>
      </c>
    </row>
    <row r="927" spans="4:5" ht="12.75">
      <c r="D927" s="18" t="s">
        <v>8</v>
      </c>
      <c r="E927" s="18">
        <f>E923+E924+E925+E926</f>
        <v>136</v>
      </c>
    </row>
    <row r="929" spans="1:5" ht="15">
      <c r="A929" s="71"/>
      <c r="B929" s="21" t="s">
        <v>202</v>
      </c>
      <c r="C929" s="11">
        <v>2</v>
      </c>
      <c r="D929" s="13">
        <v>1</v>
      </c>
      <c r="E929" s="13">
        <v>116</v>
      </c>
    </row>
    <row r="930" spans="4:5" ht="12.75">
      <c r="D930" s="91">
        <v>2</v>
      </c>
      <c r="E930" s="13"/>
    </row>
    <row r="931" spans="4:5" ht="12.75">
      <c r="D931" s="18" t="s">
        <v>8</v>
      </c>
      <c r="E931" s="18">
        <f>SUM(E929:E930)</f>
        <v>116</v>
      </c>
    </row>
    <row r="933" spans="2:5" ht="15">
      <c r="B933" s="25" t="s">
        <v>203</v>
      </c>
      <c r="C933" s="26">
        <v>2</v>
      </c>
      <c r="D933" s="27">
        <v>1</v>
      </c>
      <c r="E933" s="28">
        <v>116</v>
      </c>
    </row>
    <row r="934" spans="2:5" ht="12.75">
      <c r="B934" s="30"/>
      <c r="C934" s="31"/>
      <c r="D934" s="27">
        <v>2</v>
      </c>
      <c r="E934" s="28">
        <v>116</v>
      </c>
    </row>
    <row r="935" spans="2:5" ht="12.75">
      <c r="B935" s="30"/>
      <c r="C935" s="31"/>
      <c r="D935" s="32" t="s">
        <v>8</v>
      </c>
      <c r="E935" s="33">
        <f>SUM(E933:E934)</f>
        <v>232</v>
      </c>
    </row>
    <row r="937" spans="1:5" ht="26.25" customHeight="1">
      <c r="A937" s="71"/>
      <c r="B937" s="50" t="s">
        <v>204</v>
      </c>
      <c r="C937" s="111" t="s">
        <v>145</v>
      </c>
      <c r="D937" s="111"/>
      <c r="E937" s="30"/>
    </row>
    <row r="939" spans="1:5" ht="13.5" customHeight="1">
      <c r="A939" s="71"/>
      <c r="B939" s="50" t="s">
        <v>205</v>
      </c>
      <c r="C939" s="111" t="s">
        <v>145</v>
      </c>
      <c r="D939" s="111"/>
      <c r="E939" s="30"/>
    </row>
    <row r="941" spans="1:5" ht="15">
      <c r="A941" s="71"/>
      <c r="B941" s="39" t="s">
        <v>206</v>
      </c>
      <c r="C941" s="11">
        <v>26</v>
      </c>
      <c r="D941" s="13">
        <v>1</v>
      </c>
      <c r="E941" s="13">
        <v>36</v>
      </c>
    </row>
    <row r="942" spans="4:5" ht="12.75">
      <c r="D942" s="41">
        <v>2</v>
      </c>
      <c r="E942" s="13">
        <v>54</v>
      </c>
    </row>
    <row r="943" spans="4:5" ht="12.75">
      <c r="D943" s="41">
        <v>3</v>
      </c>
      <c r="E943" s="13">
        <v>35</v>
      </c>
    </row>
    <row r="944" spans="4:6" ht="12.75">
      <c r="D944" s="91">
        <v>4</v>
      </c>
      <c r="E944" s="13">
        <v>36</v>
      </c>
      <c r="F944" s="98" t="s">
        <v>207</v>
      </c>
    </row>
    <row r="945" spans="4:5" ht="12.75">
      <c r="D945" s="41">
        <v>5</v>
      </c>
      <c r="E945" s="13">
        <v>36</v>
      </c>
    </row>
    <row r="946" spans="4:5" ht="12.75">
      <c r="D946" s="41">
        <v>6</v>
      </c>
      <c r="E946" s="13">
        <v>36</v>
      </c>
    </row>
    <row r="947" spans="4:5" ht="12.75">
      <c r="D947" s="41">
        <v>7</v>
      </c>
      <c r="E947" s="13">
        <v>36</v>
      </c>
    </row>
    <row r="948" spans="4:5" ht="12.75">
      <c r="D948" s="41">
        <v>8</v>
      </c>
      <c r="E948" s="13">
        <v>36</v>
      </c>
    </row>
    <row r="949" spans="4:5" ht="12.75">
      <c r="D949" s="41">
        <v>9</v>
      </c>
      <c r="E949" s="13">
        <v>36</v>
      </c>
    </row>
    <row r="950" spans="4:5" ht="12.75">
      <c r="D950" s="41">
        <v>10</v>
      </c>
      <c r="E950" s="13">
        <v>36</v>
      </c>
    </row>
    <row r="951" spans="4:5" ht="12.75">
      <c r="D951" s="41">
        <v>11</v>
      </c>
      <c r="E951" s="13">
        <v>36</v>
      </c>
    </row>
    <row r="952" spans="4:5" ht="14.25" customHeight="1">
      <c r="D952" s="41">
        <v>12</v>
      </c>
      <c r="E952" s="13">
        <v>36</v>
      </c>
    </row>
    <row r="953" spans="4:5" ht="12.75">
      <c r="D953" s="41">
        <v>13</v>
      </c>
      <c r="E953" s="13">
        <v>38</v>
      </c>
    </row>
    <row r="954" spans="4:5" ht="12.75">
      <c r="D954" s="41">
        <v>14</v>
      </c>
      <c r="E954" s="13">
        <v>36</v>
      </c>
    </row>
    <row r="955" spans="4:5" ht="12.75">
      <c r="D955" s="41">
        <v>15</v>
      </c>
      <c r="E955" s="13">
        <v>36</v>
      </c>
    </row>
    <row r="956" spans="4:5" ht="12.75">
      <c r="D956" s="41">
        <v>16</v>
      </c>
      <c r="E956" s="13">
        <v>36</v>
      </c>
    </row>
    <row r="957" spans="4:5" ht="12.75">
      <c r="D957" s="41">
        <v>17</v>
      </c>
      <c r="E957" s="13">
        <v>36</v>
      </c>
    </row>
    <row r="958" spans="4:5" ht="12.75">
      <c r="D958" s="41">
        <v>18</v>
      </c>
      <c r="E958" s="13">
        <v>36</v>
      </c>
    </row>
    <row r="959" spans="4:5" ht="12.75">
      <c r="D959" s="41">
        <v>19</v>
      </c>
      <c r="E959" s="13">
        <v>36</v>
      </c>
    </row>
    <row r="960" spans="4:5" ht="12.75">
      <c r="D960" s="41">
        <v>20</v>
      </c>
      <c r="E960" s="13">
        <v>56</v>
      </c>
    </row>
    <row r="961" spans="4:5" ht="12.75">
      <c r="D961" s="41">
        <v>21</v>
      </c>
      <c r="E961" s="13">
        <v>38</v>
      </c>
    </row>
    <row r="962" spans="4:5" ht="12.75">
      <c r="D962" s="41">
        <v>22</v>
      </c>
      <c r="E962" s="13">
        <v>36</v>
      </c>
    </row>
    <row r="963" spans="4:5" ht="12.75">
      <c r="D963" s="41">
        <v>23</v>
      </c>
      <c r="E963" s="13">
        <v>38</v>
      </c>
    </row>
    <row r="964" spans="4:5" ht="12.75">
      <c r="D964" s="41">
        <v>24</v>
      </c>
      <c r="E964" s="13">
        <v>42</v>
      </c>
    </row>
    <row r="965" spans="4:5" ht="12.75">
      <c r="D965" s="41">
        <v>25</v>
      </c>
      <c r="E965" s="13">
        <v>38</v>
      </c>
    </row>
    <row r="966" spans="4:5" ht="12.75">
      <c r="D966" s="41">
        <v>26</v>
      </c>
      <c r="E966" s="13">
        <v>38</v>
      </c>
    </row>
    <row r="967" spans="4:5" ht="12.75">
      <c r="D967" s="18" t="s">
        <v>8</v>
      </c>
      <c r="E967" s="18">
        <f>SUM(E941:E966)</f>
        <v>989</v>
      </c>
    </row>
    <row r="969" spans="1:5" ht="15">
      <c r="A969" s="71"/>
      <c r="B969" s="39" t="s">
        <v>208</v>
      </c>
      <c r="C969" s="11">
        <v>12</v>
      </c>
      <c r="D969" s="13">
        <v>1</v>
      </c>
      <c r="E969" s="61">
        <v>60</v>
      </c>
    </row>
    <row r="970" spans="4:6" ht="12.75">
      <c r="D970" s="41">
        <v>2</v>
      </c>
      <c r="E970" s="61">
        <v>63</v>
      </c>
      <c r="F970" s="5" t="s">
        <v>209</v>
      </c>
    </row>
    <row r="971" spans="4:5" ht="12.75">
      <c r="D971" s="41">
        <v>3</v>
      </c>
      <c r="E971" s="61">
        <v>63</v>
      </c>
    </row>
    <row r="972" spans="4:5" ht="12.75">
      <c r="D972" s="41">
        <v>4</v>
      </c>
      <c r="E972" s="61">
        <v>59</v>
      </c>
    </row>
    <row r="973" spans="4:5" ht="12.75">
      <c r="D973" s="41">
        <v>5</v>
      </c>
      <c r="E973" s="61">
        <v>60</v>
      </c>
    </row>
    <row r="974" spans="4:5" ht="12.75">
      <c r="D974" s="41">
        <v>6</v>
      </c>
      <c r="E974" s="61">
        <v>66</v>
      </c>
    </row>
    <row r="975" spans="4:5" ht="12.75">
      <c r="D975" s="40" t="s">
        <v>27</v>
      </c>
      <c r="E975" s="61">
        <v>91</v>
      </c>
    </row>
    <row r="976" spans="4:5" ht="12.75">
      <c r="D976" s="41">
        <v>9</v>
      </c>
      <c r="E976" s="61">
        <v>69</v>
      </c>
    </row>
    <row r="977" spans="4:5" ht="12.75">
      <c r="D977" s="41">
        <v>10</v>
      </c>
      <c r="E977" s="61">
        <v>67</v>
      </c>
    </row>
    <row r="978" spans="4:5" ht="12.75">
      <c r="D978" s="41">
        <v>11</v>
      </c>
      <c r="E978" s="61">
        <v>64</v>
      </c>
    </row>
    <row r="979" spans="4:6" ht="12.75">
      <c r="D979" s="41">
        <v>12</v>
      </c>
      <c r="E979" s="73">
        <v>74</v>
      </c>
      <c r="F979" s="99"/>
    </row>
    <row r="980" spans="4:5" ht="12.75">
      <c r="D980" s="18" t="s">
        <v>8</v>
      </c>
      <c r="E980" s="18">
        <f>SUM(E969:E979)</f>
        <v>736</v>
      </c>
    </row>
    <row r="982" spans="1:5" ht="15">
      <c r="A982" s="71"/>
      <c r="B982" s="39" t="s">
        <v>210</v>
      </c>
      <c r="C982" s="11">
        <v>12</v>
      </c>
      <c r="D982" s="13">
        <v>1</v>
      </c>
      <c r="E982" s="61">
        <v>44</v>
      </c>
    </row>
    <row r="983" spans="4:5" ht="12.75">
      <c r="D983" s="41">
        <v>2</v>
      </c>
      <c r="E983" s="61">
        <v>44</v>
      </c>
    </row>
    <row r="984" spans="4:5" ht="12.75">
      <c r="D984" s="41">
        <v>3</v>
      </c>
      <c r="E984" s="61">
        <v>44</v>
      </c>
    </row>
    <row r="985" spans="4:5" ht="12.75">
      <c r="D985" s="41">
        <v>4</v>
      </c>
      <c r="E985" s="61">
        <v>44</v>
      </c>
    </row>
    <row r="986" spans="4:5" ht="12.75">
      <c r="D986" s="41">
        <v>5</v>
      </c>
      <c r="E986" s="61">
        <v>44</v>
      </c>
    </row>
    <row r="987" spans="4:5" ht="12.75">
      <c r="D987" s="41">
        <v>6</v>
      </c>
      <c r="E987" s="61">
        <v>44</v>
      </c>
    </row>
    <row r="988" spans="4:5" ht="12.75">
      <c r="D988" s="40" t="s">
        <v>27</v>
      </c>
      <c r="E988" s="61">
        <v>84</v>
      </c>
    </row>
    <row r="989" spans="4:5" ht="12.75">
      <c r="D989" s="41">
        <v>9</v>
      </c>
      <c r="E989" s="61">
        <v>44</v>
      </c>
    </row>
    <row r="990" spans="4:5" ht="12.75">
      <c r="D990" s="41">
        <v>10</v>
      </c>
      <c r="E990" s="61">
        <v>46</v>
      </c>
    </row>
    <row r="991" spans="4:5" ht="12.75">
      <c r="D991" s="41">
        <v>11</v>
      </c>
      <c r="E991" s="61">
        <v>46</v>
      </c>
    </row>
    <row r="992" spans="4:5" ht="12.75">
      <c r="D992" s="41">
        <v>12</v>
      </c>
      <c r="E992" s="73">
        <v>48</v>
      </c>
    </row>
    <row r="993" spans="4:5" ht="12.75">
      <c r="D993" s="18" t="s">
        <v>8</v>
      </c>
      <c r="E993" s="18">
        <f>SUM(E982:E992)</f>
        <v>532</v>
      </c>
    </row>
    <row r="995" spans="1:5" ht="15">
      <c r="A995" s="71"/>
      <c r="B995" s="55" t="s">
        <v>211</v>
      </c>
      <c r="C995" s="11">
        <v>12</v>
      </c>
      <c r="D995" s="13">
        <v>1</v>
      </c>
      <c r="E995" s="61">
        <v>57</v>
      </c>
    </row>
    <row r="996" spans="4:5" ht="12.75">
      <c r="D996" s="41">
        <v>2</v>
      </c>
      <c r="E996" s="61">
        <v>55</v>
      </c>
    </row>
    <row r="997" spans="4:5" ht="12.75">
      <c r="D997" s="41">
        <v>3</v>
      </c>
      <c r="E997" s="61">
        <v>50</v>
      </c>
    </row>
    <row r="998" spans="4:5" ht="12.75">
      <c r="D998" s="41">
        <v>4</v>
      </c>
      <c r="E998" s="61">
        <v>53</v>
      </c>
    </row>
    <row r="999" spans="4:5" ht="12.75">
      <c r="D999" s="41">
        <v>5</v>
      </c>
      <c r="E999" s="61">
        <v>85</v>
      </c>
    </row>
    <row r="1000" spans="4:5" ht="12.75">
      <c r="D1000" s="41">
        <v>6</v>
      </c>
      <c r="E1000" s="61">
        <v>58</v>
      </c>
    </row>
    <row r="1001" spans="4:5" ht="12.75">
      <c r="D1001" s="100">
        <v>7</v>
      </c>
      <c r="E1001" s="61">
        <v>55</v>
      </c>
    </row>
    <row r="1002" spans="4:5" ht="12.75">
      <c r="D1002" s="100">
        <v>8</v>
      </c>
      <c r="E1002" s="61">
        <v>56</v>
      </c>
    </row>
    <row r="1003" spans="4:5" ht="12.75">
      <c r="D1003" s="41">
        <v>9</v>
      </c>
      <c r="E1003" s="61">
        <v>58</v>
      </c>
    </row>
    <row r="1004" spans="4:5" ht="12.75">
      <c r="D1004" s="41">
        <v>10</v>
      </c>
      <c r="E1004" s="61">
        <v>56</v>
      </c>
    </row>
    <row r="1005" spans="4:5" ht="12.75">
      <c r="D1005" s="41">
        <v>11</v>
      </c>
      <c r="E1005" s="61">
        <v>52</v>
      </c>
    </row>
    <row r="1006" spans="4:5" ht="12.75">
      <c r="D1006" s="41">
        <v>12</v>
      </c>
      <c r="E1006" s="73">
        <v>62</v>
      </c>
    </row>
    <row r="1007" spans="4:5" ht="12.75">
      <c r="D1007" s="18" t="s">
        <v>8</v>
      </c>
      <c r="E1007" s="18">
        <f>SUM(E995:E1006)</f>
        <v>697</v>
      </c>
    </row>
    <row r="1009" spans="1:5" ht="30">
      <c r="A1009" s="71"/>
      <c r="B1009" s="55" t="s">
        <v>212</v>
      </c>
      <c r="C1009" s="11">
        <v>1</v>
      </c>
      <c r="D1009" s="13">
        <v>1</v>
      </c>
      <c r="E1009" s="13">
        <v>596</v>
      </c>
    </row>
    <row r="1010" spans="4:5" ht="12.75">
      <c r="D1010" s="101" t="s">
        <v>8</v>
      </c>
      <c r="E1010" s="32">
        <v>576</v>
      </c>
    </row>
    <row r="1012" spans="1:5" ht="30">
      <c r="A1012" s="71"/>
      <c r="B1012" s="56" t="s">
        <v>213</v>
      </c>
      <c r="C1012" s="44">
        <v>2</v>
      </c>
      <c r="D1012" s="27" t="s">
        <v>214</v>
      </c>
      <c r="E1012" s="73">
        <v>344</v>
      </c>
    </row>
    <row r="1013" spans="4:5" ht="12.75">
      <c r="D1013" s="40" t="s">
        <v>215</v>
      </c>
      <c r="E1013" s="102">
        <v>320</v>
      </c>
    </row>
    <row r="1014" spans="4:5" ht="12.75">
      <c r="D1014" s="18" t="s">
        <v>8</v>
      </c>
      <c r="E1014" s="54">
        <f>SUM(E1012:E1013)</f>
        <v>664</v>
      </c>
    </row>
    <row r="1016" spans="1:6" ht="15">
      <c r="A1016" s="71"/>
      <c r="B1016" s="25" t="s">
        <v>216</v>
      </c>
      <c r="C1016" s="11">
        <v>2</v>
      </c>
      <c r="D1016" s="69" t="s">
        <v>24</v>
      </c>
      <c r="E1016" s="13">
        <v>160</v>
      </c>
      <c r="F1016" s="5" t="s">
        <v>126</v>
      </c>
    </row>
    <row r="1017" spans="4:5" ht="12.75">
      <c r="D1017" s="18" t="s">
        <v>8</v>
      </c>
      <c r="E1017" s="18">
        <v>160</v>
      </c>
    </row>
    <row r="1019" spans="1:5" ht="42.75">
      <c r="A1019" s="71"/>
      <c r="B1019" s="103" t="s">
        <v>217</v>
      </c>
      <c r="C1019" s="11">
        <v>2</v>
      </c>
      <c r="D1019" s="73" t="s">
        <v>218</v>
      </c>
      <c r="E1019" s="13">
        <v>96</v>
      </c>
    </row>
    <row r="1020" spans="4:6" ht="12.75">
      <c r="D1020" s="52" t="s">
        <v>219</v>
      </c>
      <c r="E1020" s="102">
        <v>0</v>
      </c>
      <c r="F1020" s="5" t="s">
        <v>220</v>
      </c>
    </row>
    <row r="1021" spans="4:5" ht="12.75">
      <c r="D1021" s="18" t="s">
        <v>8</v>
      </c>
      <c r="E1021" s="54">
        <f>SUM(E1019:E1020)</f>
        <v>96</v>
      </c>
    </row>
    <row r="1022" spans="4:5" ht="12.75">
      <c r="D1022" s="64"/>
      <c r="E1022" s="104"/>
    </row>
    <row r="1023" spans="2:5" ht="12.75">
      <c r="B1023" s="2" t="s">
        <v>221</v>
      </c>
      <c r="D1023" s="64"/>
      <c r="E1023" s="104"/>
    </row>
    <row r="1024" spans="2:6" ht="15">
      <c r="B1024" s="39" t="s">
        <v>222</v>
      </c>
      <c r="C1024" s="36">
        <v>4</v>
      </c>
      <c r="D1024" s="51" t="s">
        <v>223</v>
      </c>
      <c r="F1024" s="38" t="s">
        <v>181</v>
      </c>
    </row>
    <row r="1025" spans="2:6" ht="12.75">
      <c r="B1025" s="30"/>
      <c r="C1025" s="31"/>
      <c r="D1025" s="37">
        <v>4</v>
      </c>
      <c r="F1025" s="38" t="s">
        <v>181</v>
      </c>
    </row>
    <row r="1026" spans="2:4" ht="12.75">
      <c r="B1026" s="30"/>
      <c r="C1026" s="31"/>
      <c r="D1026" s="18" t="s">
        <v>8</v>
      </c>
    </row>
    <row r="1027" spans="4:5" ht="12.75">
      <c r="D1027" s="30"/>
      <c r="E1027" s="30"/>
    </row>
    <row r="1028" spans="2:6" ht="25.5" customHeight="1">
      <c r="B1028" s="105" t="s">
        <v>224</v>
      </c>
      <c r="C1028" s="26">
        <v>4</v>
      </c>
      <c r="D1028" s="43" t="s">
        <v>74</v>
      </c>
      <c r="F1028" s="29"/>
    </row>
    <row r="1029" spans="2:6" ht="12.75">
      <c r="B1029" s="30"/>
      <c r="C1029" s="31"/>
      <c r="D1029" s="27" t="s">
        <v>75</v>
      </c>
      <c r="F1029" s="29"/>
    </row>
    <row r="1030" spans="2:6" ht="12.75">
      <c r="B1030" s="30"/>
      <c r="C1030" s="31"/>
      <c r="D1030" s="32" t="s">
        <v>8</v>
      </c>
      <c r="F1030" s="29"/>
    </row>
    <row r="1032" spans="2:4" ht="12.75">
      <c r="B1032" s="18" t="s">
        <v>225</v>
      </c>
      <c r="C1032" s="44">
        <v>4</v>
      </c>
      <c r="D1032" s="66">
        <v>1</v>
      </c>
    </row>
    <row r="1033" spans="2:4" ht="12.75">
      <c r="B1033" s="30"/>
      <c r="D1033" s="27">
        <v>2</v>
      </c>
    </row>
    <row r="1034" spans="2:4" ht="12.75">
      <c r="B1034" s="30"/>
      <c r="D1034" s="27">
        <v>3</v>
      </c>
    </row>
    <row r="1035" spans="2:4" ht="12.75">
      <c r="B1035" s="30"/>
      <c r="D1035" s="27">
        <v>4</v>
      </c>
    </row>
    <row r="1036" spans="2:4" ht="12.75">
      <c r="B1036" s="30"/>
      <c r="D1036" s="32" t="s">
        <v>8</v>
      </c>
    </row>
    <row r="1042" spans="3:6" ht="12.75">
      <c r="C1042" s="42" t="s">
        <v>226</v>
      </c>
      <c r="E1042" s="106">
        <f>E9+E13+E17+E21+E39+E43+E63+E69+E74+E78+E103+E112+E116+E122+E127+E131+E137+E143+E149+E163+E169+E180+E195+E201+E207+E213+E218+E222+E228+E234+E239+E244+E252+E256+E269+E274+E281+E287+E293+E307+E313+E329+E343+E357+E371+E378+E386+E392+E396+E405+E415+E420+E425+E433+E439+E453+E445+E460+E464+E490+E496+E510+E513+E527+E541+E544+E550+E556+E562+E577+E590+E604+E612+E618+E626+E639+E645+E659+E669+E673+E681+E689+E695+E702+E708+E714+E718+E722+E728+E733+E738+E742+E746+E759+E773+E777+E781+E787+E792+E797+E811+E825+E829+E833+E837+E841+E845+E849+E863+E869+E883+E891+E899+E905+E913+E917+E921+E927+E931+E935+E967+E980+E993+E1007+E1010+E1014+E1017+E1021</f>
        <v>52397</v>
      </c>
      <c r="F1042" s="38"/>
    </row>
    <row r="1043" ht="12.75">
      <c r="E1043" s="107"/>
    </row>
    <row r="1044" spans="3:5" ht="12.75">
      <c r="C1044" s="4"/>
      <c r="E1044" s="107"/>
    </row>
    <row r="1050" spans="1:6" s="84" customFormat="1" ht="15">
      <c r="A1050" s="83"/>
      <c r="B1050" s="15"/>
      <c r="C1050" s="48"/>
      <c r="D1050" s="49"/>
      <c r="F1050" s="108"/>
    </row>
    <row r="1051" spans="1:6" s="84" customFormat="1" ht="15">
      <c r="A1051" s="83"/>
      <c r="B1051" s="15"/>
      <c r="C1051" s="109"/>
      <c r="D1051" s="110"/>
      <c r="F1051" s="108"/>
    </row>
    <row r="1052" spans="1:6" s="84" customFormat="1" ht="12.75">
      <c r="A1052" s="83"/>
      <c r="B1052" s="64"/>
      <c r="C1052" s="48"/>
      <c r="D1052" s="49"/>
      <c r="F1052" s="108"/>
    </row>
    <row r="1053" spans="1:6" s="84" customFormat="1" ht="12.75">
      <c r="A1053" s="83"/>
      <c r="B1053" s="64"/>
      <c r="C1053" s="48"/>
      <c r="D1053" s="49"/>
      <c r="F1053" s="108"/>
    </row>
    <row r="1054" spans="1:6" s="84" customFormat="1" ht="12.75">
      <c r="A1054" s="83"/>
      <c r="B1054" s="64"/>
      <c r="C1054" s="48"/>
      <c r="D1054" s="49"/>
      <c r="F1054" s="108"/>
    </row>
  </sheetData>
  <sheetProtection selectLockedCells="1" selectUnlockedCells="1"/>
  <mergeCells count="5">
    <mergeCell ref="C939:D939"/>
    <mergeCell ref="C151:D151"/>
    <mergeCell ref="C380:D380"/>
    <mergeCell ref="C661:D661"/>
    <mergeCell ref="C937:D9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I1041:I1042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Pavlína Wolfová</cp:lastModifiedBy>
  <dcterms:created xsi:type="dcterms:W3CDTF">2012-08-10T15:25:17Z</dcterms:created>
  <dcterms:modified xsi:type="dcterms:W3CDTF">2012-08-14T09:56:16Z</dcterms:modified>
  <cp:category/>
  <cp:version/>
  <cp:contentType/>
  <cp:contentStatus/>
</cp:coreProperties>
</file>